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alvarez\Desktop\CPLT\TAREAS\Viaticos 2020\SAI TP\"/>
    </mc:Choice>
  </mc:AlternateContent>
  <xr:revisionPtr revIDLastSave="0" documentId="8_{5799E803-C093-4C0A-ABF4-9FD01AC46E2A}" xr6:coauthVersionLast="44" xr6:coauthVersionMax="44" xr10:uidLastSave="{00000000-0000-0000-0000-000000000000}"/>
  <bookViews>
    <workbookView xWindow="-120" yWindow="-120" windowWidth="20730" windowHeight="11160" xr2:uid="{B33DE1C8-CB65-464D-8C5E-2093F716F03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83" i="1" l="1"/>
  <c r="Q383" i="1"/>
  <c r="V382" i="1"/>
  <c r="U381" i="1"/>
  <c r="T381" i="1"/>
  <c r="Q381" i="1"/>
  <c r="V381" i="1" s="1"/>
  <c r="V380" i="1"/>
  <c r="V379" i="1"/>
  <c r="Q379" i="1"/>
  <c r="V378" i="1"/>
  <c r="U378" i="1"/>
  <c r="T378" i="1"/>
  <c r="Q378" i="1"/>
  <c r="V377" i="1"/>
  <c r="Q376" i="1"/>
  <c r="V376" i="1" s="1"/>
  <c r="V375" i="1"/>
  <c r="V374" i="1"/>
  <c r="V373" i="1"/>
  <c r="V372" i="1"/>
  <c r="V371" i="1"/>
  <c r="Q371" i="1"/>
  <c r="V370" i="1"/>
  <c r="V369" i="1"/>
  <c r="U368" i="1"/>
  <c r="T368" i="1"/>
  <c r="Q368" i="1"/>
  <c r="V368" i="1" s="1"/>
  <c r="V367" i="1"/>
  <c r="Q366" i="1"/>
  <c r="V366" i="1" s="1"/>
  <c r="V365" i="1"/>
  <c r="T365" i="1"/>
  <c r="V364" i="1"/>
  <c r="T364" i="1"/>
  <c r="V363" i="1"/>
  <c r="V362" i="1"/>
  <c r="V361" i="1"/>
  <c r="V360" i="1"/>
  <c r="V359" i="1"/>
  <c r="V358" i="1"/>
  <c r="V357" i="1"/>
  <c r="S356" i="1"/>
  <c r="Q356" i="1"/>
  <c r="V356" i="1" s="1"/>
  <c r="V355" i="1"/>
  <c r="V354" i="1"/>
  <c r="V353" i="1"/>
  <c r="U352" i="1"/>
  <c r="V352" i="1" s="1"/>
  <c r="V351" i="1"/>
  <c r="V350" i="1"/>
  <c r="V349" i="1"/>
  <c r="V348" i="1"/>
  <c r="V347" i="1"/>
  <c r="V346" i="1"/>
  <c r="V345" i="1"/>
  <c r="V344" i="1"/>
  <c r="V343" i="1"/>
  <c r="V342" i="1"/>
  <c r="V341" i="1"/>
  <c r="V340" i="1"/>
  <c r="V339" i="1"/>
  <c r="V338" i="1"/>
  <c r="V337" i="1"/>
  <c r="T337" i="1"/>
  <c r="V336" i="1"/>
  <c r="T336" i="1"/>
  <c r="V335" i="1"/>
  <c r="T335" i="1"/>
  <c r="V334" i="1"/>
  <c r="V333" i="1"/>
  <c r="V332" i="1"/>
  <c r="S331" i="1"/>
  <c r="Q331" i="1"/>
  <c r="V331" i="1" s="1"/>
  <c r="V330" i="1"/>
  <c r="V329" i="1"/>
  <c r="V328" i="1"/>
  <c r="V327" i="1"/>
  <c r="V326" i="1"/>
  <c r="V325" i="1"/>
  <c r="V324" i="1"/>
  <c r="V323" i="1"/>
  <c r="V322" i="1"/>
  <c r="V321" i="1"/>
  <c r="V320" i="1"/>
  <c r="V319" i="1"/>
  <c r="V318" i="1"/>
  <c r="V317" i="1"/>
  <c r="V316" i="1"/>
  <c r="V315" i="1"/>
  <c r="V314" i="1"/>
  <c r="V313" i="1"/>
  <c r="U313" i="1"/>
  <c r="V312" i="1"/>
  <c r="T312" i="1"/>
  <c r="V311" i="1"/>
  <c r="T311" i="1"/>
  <c r="V310" i="1"/>
  <c r="V309" i="1"/>
  <c r="V308" i="1"/>
  <c r="V307" i="1"/>
  <c r="V306" i="1"/>
  <c r="V305" i="1"/>
  <c r="V304" i="1"/>
  <c r="V303" i="1"/>
  <c r="V302" i="1"/>
  <c r="V301" i="1"/>
  <c r="V300" i="1"/>
  <c r="V299" i="1"/>
  <c r="V298" i="1"/>
  <c r="V297" i="1"/>
  <c r="V296" i="1"/>
  <c r="V295" i="1"/>
  <c r="V294" i="1"/>
  <c r="V293" i="1"/>
  <c r="V292" i="1"/>
  <c r="V291" i="1"/>
  <c r="V290" i="1"/>
  <c r="V289" i="1"/>
  <c r="V288" i="1"/>
  <c r="V287" i="1"/>
  <c r="V286" i="1"/>
  <c r="V285" i="1"/>
  <c r="V284" i="1"/>
  <c r="V283" i="1"/>
  <c r="V282" i="1"/>
  <c r="V281" i="1"/>
  <c r="V280" i="1"/>
  <c r="V279" i="1"/>
  <c r="V278" i="1"/>
  <c r="V277" i="1"/>
  <c r="T277" i="1"/>
  <c r="V276" i="1"/>
  <c r="T276" i="1"/>
  <c r="V275" i="1"/>
  <c r="T275" i="1"/>
  <c r="V274" i="1"/>
  <c r="V273" i="1"/>
  <c r="V272" i="1"/>
  <c r="V271" i="1"/>
  <c r="V270" i="1"/>
  <c r="V269" i="1"/>
  <c r="V268" i="1"/>
  <c r="V267" i="1"/>
  <c r="V266" i="1"/>
  <c r="V265" i="1"/>
  <c r="V264" i="1"/>
  <c r="V263" i="1"/>
  <c r="V262" i="1"/>
  <c r="V261" i="1"/>
  <c r="V260" i="1"/>
  <c r="V259" i="1"/>
  <c r="V258" i="1"/>
  <c r="V257" i="1"/>
  <c r="V256" i="1"/>
  <c r="V255" i="1"/>
  <c r="V254" i="1"/>
  <c r="V253" i="1"/>
  <c r="V252" i="1"/>
  <c r="V251" i="1"/>
  <c r="V250" i="1"/>
  <c r="V249" i="1"/>
  <c r="V248" i="1"/>
  <c r="V247" i="1"/>
  <c r="V246" i="1"/>
  <c r="V245" i="1"/>
  <c r="U243" i="1"/>
  <c r="U244" i="1" s="1"/>
  <c r="V244" i="1" s="1"/>
  <c r="T243" i="1"/>
  <c r="V242" i="1"/>
  <c r="U242" i="1"/>
  <c r="V241" i="1"/>
  <c r="V240" i="1"/>
  <c r="V239" i="1"/>
  <c r="V238" i="1"/>
  <c r="V237" i="1"/>
  <c r="V236" i="1"/>
  <c r="V235" i="1"/>
  <c r="V234" i="1"/>
  <c r="V233" i="1"/>
  <c r="V232" i="1"/>
  <c r="V231" i="1"/>
  <c r="V230" i="1"/>
  <c r="V229" i="1"/>
  <c r="V228" i="1"/>
  <c r="V227" i="1"/>
  <c r="V226" i="1"/>
  <c r="V225" i="1"/>
  <c r="V224" i="1"/>
  <c r="V223" i="1"/>
  <c r="U222" i="1"/>
  <c r="V222" i="1" s="1"/>
  <c r="V221" i="1"/>
  <c r="V220" i="1"/>
  <c r="V219" i="1"/>
  <c r="V218" i="1"/>
  <c r="V217" i="1"/>
  <c r="V216" i="1"/>
  <c r="V215" i="1"/>
  <c r="V214" i="1"/>
  <c r="V213" i="1"/>
  <c r="V212" i="1"/>
  <c r="V211" i="1"/>
  <c r="V210" i="1"/>
  <c r="V209" i="1"/>
  <c r="V208" i="1"/>
  <c r="V207" i="1"/>
  <c r="V206" i="1"/>
  <c r="U206" i="1"/>
  <c r="T206" i="1"/>
  <c r="U205" i="1"/>
  <c r="V205" i="1" s="1"/>
  <c r="T205" i="1"/>
  <c r="V204" i="1"/>
  <c r="V203" i="1"/>
  <c r="V202" i="1"/>
  <c r="V201" i="1"/>
  <c r="V200" i="1"/>
  <c r="V199" i="1"/>
  <c r="V198" i="1"/>
  <c r="V197" i="1"/>
  <c r="V196" i="1"/>
  <c r="V195" i="1"/>
  <c r="V194" i="1"/>
  <c r="V193" i="1"/>
  <c r="V192" i="1"/>
  <c r="V191" i="1"/>
  <c r="V190" i="1"/>
  <c r="V189" i="1"/>
  <c r="V188" i="1"/>
  <c r="V187" i="1"/>
  <c r="V186" i="1"/>
  <c r="V185" i="1"/>
  <c r="V184" i="1"/>
  <c r="U184" i="1"/>
  <c r="V183" i="1"/>
  <c r="U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U149" i="1"/>
  <c r="V149" i="1" s="1"/>
  <c r="T149" i="1"/>
  <c r="V148" i="1"/>
  <c r="T148" i="1"/>
  <c r="V147" i="1"/>
  <c r="T147" i="1"/>
  <c r="V146" i="1"/>
  <c r="V145" i="1"/>
  <c r="V144" i="1"/>
  <c r="U144" i="1"/>
  <c r="V143" i="1"/>
  <c r="Q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U107" i="1"/>
  <c r="V107" i="1" s="1"/>
  <c r="V106" i="1"/>
  <c r="U106" i="1"/>
  <c r="Q106" i="1"/>
  <c r="S384" i="1" s="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U5" i="1"/>
  <c r="V5" i="1" s="1"/>
  <c r="V4" i="1"/>
  <c r="U4" i="1"/>
  <c r="V3" i="1"/>
  <c r="U3" i="1"/>
  <c r="V384" i="1" s="1"/>
  <c r="V243" i="1" l="1"/>
</calcChain>
</file>

<file path=xl/sharedStrings.xml><?xml version="1.0" encoding="utf-8"?>
<sst xmlns="http://schemas.openxmlformats.org/spreadsheetml/2006/main" count="3838" uniqueCount="728">
  <si>
    <t>Mes</t>
  </si>
  <si>
    <t>Id Formulario</t>
  </si>
  <si>
    <t>Res N°</t>
  </si>
  <si>
    <t>Funcionario</t>
  </si>
  <si>
    <t>Cargo</t>
  </si>
  <si>
    <t>Destino</t>
  </si>
  <si>
    <t>Via Transporte</t>
  </si>
  <si>
    <t>Cometido</t>
  </si>
  <si>
    <t>Motivo</t>
  </si>
  <si>
    <t>Fecha Salida</t>
  </si>
  <si>
    <t>Fecha Llegada</t>
  </si>
  <si>
    <t>Estamento</t>
  </si>
  <si>
    <t>Tipo Contrato</t>
  </si>
  <si>
    <t>Días</t>
  </si>
  <si>
    <t>Año</t>
  </si>
  <si>
    <t>$ Viático</t>
  </si>
  <si>
    <t>Financiado por</t>
  </si>
  <si>
    <t>$ Rend.de Gasto Taxi u otro</t>
  </si>
  <si>
    <t>Orden de Compra</t>
  </si>
  <si>
    <t>$ Valor Pasaje</t>
  </si>
  <si>
    <t>Total Viatico + gastos de pasajes</t>
  </si>
  <si>
    <t>Observación</t>
  </si>
  <si>
    <t>Daniel Pefaur Dendal</t>
  </si>
  <si>
    <t>Jefe de la Unidad de Inteligencia de Negocio</t>
  </si>
  <si>
    <t>San José, Costa Rica</t>
  </si>
  <si>
    <t>Aéreo</t>
  </si>
  <si>
    <t>Internacional</t>
  </si>
  <si>
    <t>Asistencia técnica en transparencia a vice ministro de Costa Rica</t>
  </si>
  <si>
    <t>Jefatura</t>
  </si>
  <si>
    <t>Indefinido</t>
  </si>
  <si>
    <t>AGCI</t>
  </si>
  <si>
    <t>5752-95-CM17/5752-96-CM17</t>
  </si>
  <si>
    <t>Daniela Moreno Tacchi</t>
  </si>
  <si>
    <t>Directora de Estudios</t>
  </si>
  <si>
    <t>Asistencia Técnica al Vice Ministerio de la Presidencia de Costa Rica.</t>
  </si>
  <si>
    <t>Director(a)</t>
  </si>
  <si>
    <t>CPLT</t>
  </si>
  <si>
    <t>José Luis Santa María Zañartu</t>
  </si>
  <si>
    <t>Presidente</t>
  </si>
  <si>
    <t>Asistencia Técnica al Vice Ministro de la Presidencia de Costa Rica  en el marco de Transparencia y Acceso a la Información.</t>
  </si>
  <si>
    <t>Consejero(a)</t>
  </si>
  <si>
    <t>Honorarios</t>
  </si>
  <si>
    <t>Alejandro González Guajardo</t>
  </si>
  <si>
    <t>Analista de la Unidad de Normativa y Regulación</t>
  </si>
  <si>
    <t>Valparaíso</t>
  </si>
  <si>
    <t>Terrestre</t>
  </si>
  <si>
    <t>Nacional</t>
  </si>
  <si>
    <t>Concurrir a la Comision de Constitucion Legislacion y Justicia de la Camara de diputados por proyecto de ley derecho al olvido.</t>
  </si>
  <si>
    <t>Profesional</t>
  </si>
  <si>
    <t>N/A</t>
  </si>
  <si>
    <t>Concurrir a las comisiones de Vivienda y Urbanismo, y de Hacienda, ambas del Senado.</t>
  </si>
  <si>
    <t xml:space="preserve">Concurrir a Comisiones de Vivienda y Medio Ambiente del Senado </t>
  </si>
  <si>
    <t xml:space="preserve">Concurrir a Comisión de Hacienda de la Camara de Diputados                Concurrir a Comision de Hacienda de la Camara de Diputados por proyecto de Ley INE  </t>
  </si>
  <si>
    <t>Andrea Ruiz Rosas</t>
  </si>
  <si>
    <t>Directora Jurídica</t>
  </si>
  <si>
    <t>España</t>
  </si>
  <si>
    <t>Pasantía del Programa de Protección de Datos Personales</t>
  </si>
  <si>
    <t>5752-591-CM16/5752-592-CM16</t>
  </si>
  <si>
    <t>Diego Gonzalez Labarca</t>
  </si>
  <si>
    <t>Analista Implementador de MGTM</t>
  </si>
  <si>
    <t>Punta Arenas</t>
  </si>
  <si>
    <t xml:space="preserve">1. Capacitación a Funcionarios de la Municipalidad de Punta Arenas y de la Corporación Municipal de la misma comuna.  2. Exposición de resultados en transparencia activa, derecho de acceso y Modelo de Gestión en Transparencia Municipal al Concejo Municipal de Punta Arenas  3. Exposición de resultados en transparencia activa, derecho de acceso y Modelo de Gestión en Transparencia para Corporaciones Municipales al Directorio de la Corporación Municipal de Punta Arenas  </t>
  </si>
  <si>
    <t>5752-12-CM17</t>
  </si>
  <si>
    <t>Francisco Astudillo Briones</t>
  </si>
  <si>
    <t>Jefe de Proyectos QA y Manager</t>
  </si>
  <si>
    <t xml:space="preserve">Isabel Figueroa Robledo </t>
  </si>
  <si>
    <t>Analista de la Unidad de Promoción y Clientes</t>
  </si>
  <si>
    <t>Juan Baeza Palacios</t>
  </si>
  <si>
    <t>Judith Ledezma Chirino</t>
  </si>
  <si>
    <t>TALLER CAPACITACIÓN FUNCIONARIOS PÚBLICOS MUNICIPALES Y DE CORPORACIÓN MUNICIPAL</t>
  </si>
  <si>
    <t>5752-13-CM17</t>
  </si>
  <si>
    <t>María Campo Díaz</t>
  </si>
  <si>
    <t>Abogado Analista de Defensa Judicial</t>
  </si>
  <si>
    <t>Antofagasta</t>
  </si>
  <si>
    <t>Concurrir a alegatos fijados en Reclamo de Ilegalidad Rol N° 701-2016, de la I. Corte de Apelaciones de Antofagasta</t>
  </si>
  <si>
    <t>5752-3-CM17</t>
  </si>
  <si>
    <t>Mauricio Godoy Godoy</t>
  </si>
  <si>
    <t>Jefe de la Unidad de Fiscalización</t>
  </si>
  <si>
    <t xml:space="preserve">Citación a declarar por fiscal instructor de la Contraloría Regional de Valparaíso por sumario administrativo en la Municipalidad de Concón el día 19 de enero de 2017, a las 15:00 hrs en las dependencias de esta Sede Regional ubicada en Edwards 699, Valparaíso.   </t>
  </si>
  <si>
    <t>Pablo García Combeau</t>
  </si>
  <si>
    <t>Participación en Asistencia Técnica en San José, Costa Rica, organizado por el Consejo para la Transparencia y financiado con el apoyo del Fondo Chile, una iniciativa conjunta del Gobierno de Chile - a través de la Agencia de Cooperación Internacional de Chile (AGCI) - y el Programa de las Naciones Unidas para el Desarrollo (PNUD).</t>
  </si>
  <si>
    <t>5752-9-CM17</t>
  </si>
  <si>
    <t>Raúl Ferrada Carrasco</t>
  </si>
  <si>
    <t>Director General</t>
  </si>
  <si>
    <t>Rancagua, Chile</t>
  </si>
  <si>
    <t>En el marco del convenio suscrito entre SUBDERE y CPLT, se desarrollarán encuentros con representantes municipales para iniciar el proceso de implementación de las nuevas herramientas del Modelo de Gestión en Transparencia Municipal.</t>
  </si>
  <si>
    <t>Subdere/CPLT</t>
  </si>
  <si>
    <t>No realizado</t>
  </si>
  <si>
    <t>Ricardo Sanhueza</t>
  </si>
  <si>
    <t>Jefe de la Unidad de Análisis de Admisibilidad y SARC</t>
  </si>
  <si>
    <t>Carolina Maturana Zúñiga</t>
  </si>
  <si>
    <t>Jefa de la Unidad de Estudios y Publicaciones</t>
  </si>
  <si>
    <t>Santo Domingo, Republica Dominicana</t>
  </si>
  <si>
    <t>Participación en Seminario Regional RTA: La Política Pública de Acceso a la Información y Transparencia.</t>
  </si>
  <si>
    <t>Invitación</t>
  </si>
  <si>
    <t>Concepción</t>
  </si>
  <si>
    <t>Jornada Regional, "Balances en Transparencia Municipal, Nuevos Desafíos y Renovación de Compromisos Institucionales.</t>
  </si>
  <si>
    <t>Sebastián Sottorff Olguín</t>
  </si>
  <si>
    <t>Analista Senior de Gestión de Prensa</t>
  </si>
  <si>
    <t xml:space="preserve">JORNADA REGIONAL: Concepción. “Balances en Transparencia Municipal, Nuevos Desafíos y Renovación de Compromisos Institucionales” </t>
  </si>
  <si>
    <t>5752-37-CM17</t>
  </si>
  <si>
    <t>Concurrir a comisiones de relaciones exteriores y de constitucion, legislacion y justicia del Senado. Ademas concurrir a la comision de OOPP y Transportes de la Camara.</t>
  </si>
  <si>
    <t>Asistencia a Comisión de Hacienda de la Cámara de Diputados por el proyecto de ley que crea nueva institucionalidad del sistema estadístico nacional.</t>
  </si>
  <si>
    <t>Arica</t>
  </si>
  <si>
    <t>Asistir en calidad de Directora Jurídica, a la segunda charla desarrollada en conjunto con la Academia Judicial, titulada "Criterios Jurisprudenciales de Aplicación e Interpretación de la Ley de Transparencia”, a realizarse el día 29 de marzo en la Iltma. Corte de Apelaciones de Arica, destinada a difundir, entre ministros de Corte, abogados integrantes, relatores y jueces de jurisdicción, la jurisprudencia existente en materia de derecho de acceso a la información, generada con motivo del conocimiento y fallo de reclamos de ilegalidad y recursos de protección pronunciados en contra de actos y decisiones del CPLT.</t>
  </si>
  <si>
    <t>5752-83-CM17</t>
  </si>
  <si>
    <t>Carlos Carrasco Vitalich</t>
  </si>
  <si>
    <t>Analista de la Unidad de Inteligencia de Negocio</t>
  </si>
  <si>
    <t>Charla con Observatorio Regional del Bíobío y reunión con Jaime Contreras, encargado (s) del Observatorio Regional del Bíobío</t>
  </si>
  <si>
    <t>5752-78-CM17</t>
  </si>
  <si>
    <t>César Ignacio Puebla Ruiz</t>
  </si>
  <si>
    <t>Apoyo Analistas MGTM</t>
  </si>
  <si>
    <t>Rancagua</t>
  </si>
  <si>
    <t>Coordinación logística y participación en Jornada Regional: Balance en Transparencia Municipal, Nuevos Desafíos y Renovación de Compromisos Institucionales.</t>
  </si>
  <si>
    <t xml:space="preserve">  Coordinación logística y participación en Jornada Regional: Balance en Transparencia Municipal, Nuevos Desafíos y Renovación de Compromisos Institucionales en la Región de Biobío.</t>
  </si>
  <si>
    <t>5752-71-CM17</t>
  </si>
  <si>
    <t>Christian Anker Ullrich</t>
  </si>
  <si>
    <t>Jefe de la Unidad de Promoción y Cientes</t>
  </si>
  <si>
    <t>Reunión de trabajo equipo Fundación Prodemu Plan de Capacitación Sociedad Civil</t>
  </si>
  <si>
    <t>Participación como relator en Consejo Regional de Prodemu V Región (Plan Operativo Sociedad Civil)</t>
  </si>
  <si>
    <t>La Serena</t>
  </si>
  <si>
    <t xml:space="preserve">Participación en Taller de Capacitación a la Red OIRS IV Región </t>
  </si>
  <si>
    <t>5752-79-CM17</t>
  </si>
  <si>
    <t>Puerto Montt</t>
  </si>
  <si>
    <t>Reunión de planificación con observatorio regional de transparencia de la Universidad de Los Lagos</t>
  </si>
  <si>
    <t>5752-93-SE17</t>
  </si>
  <si>
    <t>Coordinación Jornada Regional MGTM, Región de O'Higgins, y participación como expositor</t>
  </si>
  <si>
    <t>Eduardo González Yáñez</t>
  </si>
  <si>
    <t>Director de Operaciones y Sistemas</t>
  </si>
  <si>
    <t>Participar en la "Jornada regional de renovación de compromisos institucionales e implementación de la nueva versión del modelo de gestión en Transparencia Municipal,"</t>
  </si>
  <si>
    <t>Participar en la "Jornada regional de renovación de compromisos institucionales e implementación de la nueva versión del modelo de gestión en Transparencia Municipal," a realizarse en Concepción el día 22 de marzo de 2017.</t>
  </si>
  <si>
    <t>5752-63-CM17</t>
  </si>
  <si>
    <t>Capacitar a los equipos de la Cámara de Diputados, Senado y Biblioteca del Congreso Nacional, en materias técnicas para la interoperación entre sus sistemas y el Portal de Transparencia del Estado.</t>
  </si>
  <si>
    <t>Jornada Regional Modelo de Gestión en Transparencia Municipal Versión 2017, en la ciudad de Rancagua</t>
  </si>
  <si>
    <t>Jorge Gonzalez Herrera</t>
  </si>
  <si>
    <t>Auxiliar / Chofer</t>
  </si>
  <si>
    <t>Traslado presidente Sr. José Luis Santa María, directora jurídica Sra. Andrea Ruiz y jefe normativa y regulación Sr. Pablo Contreras al Congreso Nacional en la ciudad de Valparaíso.</t>
  </si>
  <si>
    <t>Administrativo</t>
  </si>
  <si>
    <t>Traslado presidente Sr. José Luis Santa María, director desarrollos y procesos Sr. Eduardo González y analista de comunicaciones Sr. Sebastián Sottorff  a la ciudad de Rancagua.</t>
  </si>
  <si>
    <t>Traslado presidente Sr. José Luis Santa María y jefe de normativa y regulación Sr. Pablo Contreras al Congreso Nacional en la ciudad de Valparaíso.</t>
  </si>
  <si>
    <t>Viña del Mar</t>
  </si>
  <si>
    <t>Traslado presidente Sr. José Luis Santa María, director general Sr. Raúl Ferrada y jefa de comunicaciones Sra. Paulina Salcedo a la Comuna de Viña del Mar.</t>
  </si>
  <si>
    <t>Casablanca</t>
  </si>
  <si>
    <t>Traslado director de administración, finanzas y personas Sr. Javier Pérez y jefa de comunicaciones Sra. Paulina Salcedo hasta la Viña Veramonte ubicada en la comuna de Casablanca.</t>
  </si>
  <si>
    <t>Participar en el XIII Congreso Nacional de Municipalidades en el que participará el día 30-03-2017, en el marco de "La Transparencia como eje del quehacer público: Desafíos de Futuro", en la ciudad de Viña del Mar.</t>
  </si>
  <si>
    <t>CAPACITACIÓN FUNCIONARIOS PÚBLICOS MGTM</t>
  </si>
  <si>
    <t>5752-82-CM17</t>
  </si>
  <si>
    <t>Juliette Du Belloy Cox</t>
  </si>
  <si>
    <t xml:space="preserve">Jornada de Capacitación Regional en Rancagua. </t>
  </si>
  <si>
    <t xml:space="preserve">Jornada de Capacitación Región del Bío Bío </t>
  </si>
  <si>
    <t>Marcelo Drago Aguirre</t>
  </si>
  <si>
    <t>Consejero</t>
  </si>
  <si>
    <t>Participar en la Jornada Regional, Balances en Transparencia Municipal, Nuevos Desafíos y Renovación de Compromisos Institucionales.</t>
  </si>
  <si>
    <t>5752-86-CM17</t>
  </si>
  <si>
    <t>Pablo Contreras Vásquez</t>
  </si>
  <si>
    <t>Jefe de la Unidad de Normativa y Regulación</t>
  </si>
  <si>
    <t>Asistencia a la comisión de RREE del Senado para la tramitación del proyecto de ley sobre intercambio de información (boletín 9.242-10)</t>
  </si>
  <si>
    <t>Doñihue</t>
  </si>
  <si>
    <t>Jornada de Capacitación Ley de Transparencia en Municipalidad de Doñihue</t>
  </si>
  <si>
    <t>Paulina Salcedo Guzmán</t>
  </si>
  <si>
    <t>Jefa de la Unidad de Comunicaciones</t>
  </si>
  <si>
    <t>XIII Congreso Nacional Asociación Chilena de Municipalidades</t>
  </si>
  <si>
    <t>Participar en el XIII Congreso Nacional de Municipalidades representando al CplT, en el marco de "La Transparencia como eje del quehacer público: Desafíos de Futuro"</t>
  </si>
  <si>
    <t>Rodrigo Reyes Barrientos</t>
  </si>
  <si>
    <t>Jefe de la Unidad de Defensa Judicial</t>
  </si>
  <si>
    <t>Asistir en calidad de contraparte técnica a la primera charla desarrollada en conjunto con la Academia Judicial, titulada "Criterios Jurisprudenciales de Aplicación e Interpretación de la Ley de Transparencia", a realizarse el día 22 de marzo en la Iltma. Corte de Apelaciones de Concepción, destinada a difundir, entre ministros de Corte, abogados integrantes, relatores y jueces de jurisdicción, la jurisprudencia existente en materia de derecho de acceso a la información, generada con motivo del conocimiento y fallo de reclamos de ilegalidad y recursos de protección pronunciados en contra de actos y decisiones del CPLT.</t>
  </si>
  <si>
    <t>Asistir en calidad de contraparte técnica a la segunda charla desarrollada en conjunto con la Academia Judicial, titulada "Criterios Jurisprudenciales de Aplicación e Interpretación de la Ley de Transparencia", a realizarse el día 29 de marzo de 2017, en la Iltma. Corte de Apelaciones de Arica, destinada a difundir, entre ministros de Corte, abogados integrantes, relatores y jueces de jurisdicción, la jurisprudencia existente en materia de derecho de acceso a la información, generada con motivo del conocimiento y fallo de reclamos de ilegalidad y recursos de protección pronunciados en contra de actos y decisiones del CPLT.</t>
  </si>
  <si>
    <t>5752-36-CM17</t>
  </si>
  <si>
    <t>Asiste a jornada “Modelo de Gestión en Transparencia Municipal”</t>
  </si>
  <si>
    <t>Santa Fe, Argentina</t>
  </si>
  <si>
    <t>Representación del Consejo para la Transparencia en 4º Congreso de Ciudades a realizarse en Santa Fe, Argentina, y participación como expositor en Panel "¿Por qué y para qué? Los impactos del paradigma del gobierno abierto en los gobiernos locales".</t>
  </si>
  <si>
    <t>Gobierno de la Provincia de Santa Fe</t>
  </si>
  <si>
    <t>Taipei, Taiwán</t>
  </si>
  <si>
    <t>Participación como becario en TaiwanCDF Human Resource Program denominado "Workhop on e-Government Development", en representación del Consejo para la Transparencia</t>
  </si>
  <si>
    <t xml:space="preserve">Oficina  Económica  y Cultural  de  Taipei  
</t>
  </si>
  <si>
    <t>Lima</t>
  </si>
  <si>
    <t>Presentación en evento -Innovación en Transparencia y Acceso a la Información Pública- ponencia: Experiencia en la implementación de un Portal de Transparencia de Chile como facilitador del Derecho de Acceso a la Información Pública.</t>
  </si>
  <si>
    <t>Asociación Civil Hiperderecho</t>
  </si>
  <si>
    <t>Madrid - España</t>
  </si>
  <si>
    <t>Participar en el Foro de Transparencia que realizará la Fundación Chile- España.</t>
  </si>
  <si>
    <t xml:space="preserve">Fundación Chile - España
</t>
  </si>
  <si>
    <t>Concurrir a Comisiones Vivienda y Medio Ambiente en el Senado,  y de Transportes y Telecomunicaciones</t>
  </si>
  <si>
    <t>Concurrir a Comisión de Hacienda de Camara de Diputados</t>
  </si>
  <si>
    <t>Concurrir a la Comisión de Obras Publicas y Telecomunicaciones de la Camara de Diputados, por Proyectos de ley</t>
  </si>
  <si>
    <t>Asistir como autoridad del Consejo a la charla "Criterios Jurisprudenciales de aplicación e interpretación de la Ley de Transparencia", a realizarse en la Corte de Apelaciones de Valparaíso.</t>
  </si>
  <si>
    <t>Complejo Hospitalario San José de Maipo</t>
  </si>
  <si>
    <t xml:space="preserve">Aplicación de encuesta a usuarios del Complejo Hospitalario San José de Maipo, en el contexto del proyecto "Mi Centro de Salud". Se utilizará vehículo particular en razón de que tenemos que asistir al Complejo Hospitalario a primera hora y la distancia de éste (aproximadamente una hora de viaje).  </t>
  </si>
  <si>
    <t>Sin viático</t>
  </si>
  <si>
    <t>Reunión de planificación con Encargado Observatorio Regional de Transparencia Coquimbo.</t>
  </si>
  <si>
    <t>5752-91-SE17</t>
  </si>
  <si>
    <t>Coordinación logística y participación en Jornada Regional: Balance en Transparencia Municipal, Nuevos Desafíos y Renovación de Compromisos Institucionales en la Región de Valparaíso.</t>
  </si>
  <si>
    <t>Coordinación logística y participación en Jornada Regional: Balance en Transparencia Municipal, Nuevos Desafíos y Renovación de Compromisos Institucionales en la Región de Los Lagos.</t>
  </si>
  <si>
    <t>5752-87-CM17</t>
  </si>
  <si>
    <t>Participación en actividades de Capacitación del Plan de Capacitaciones 2017 de funcionarios públicos y sociedad civil</t>
  </si>
  <si>
    <t>5752-120-CM17</t>
  </si>
  <si>
    <t>Temuco</t>
  </si>
  <si>
    <t>Reunión de planificación con Observatorio regional de transparencia de la Universidad Católica de Temuco.</t>
  </si>
  <si>
    <t>5752-92-SE17</t>
  </si>
  <si>
    <t>Participar en la "Jornada regional de renovación de compromisos institucionales e implementación de la nueva versión del modelo de gestión en Transparencia Municipal".</t>
  </si>
  <si>
    <t>5752-62-CM17</t>
  </si>
  <si>
    <t>Jornada Regional MGTM Valparaíso</t>
  </si>
  <si>
    <t>Traslado Presidente Sr. José Luis Santa María, Director Desarrollos y Procesos Sr. Eduardo González y Analista de Comunicaciones Sr. Sebastián Sottorff a la Contraloría Regional en la ciudad de Valparaíso.</t>
  </si>
  <si>
    <t>Juan Pablo Camps Carreño</t>
  </si>
  <si>
    <t>Valdivia</t>
  </si>
  <si>
    <t>Taller de Formación Ciudadana y Transparencia para funcionarios de JUNJI</t>
  </si>
  <si>
    <t>5752-141-CM17</t>
  </si>
  <si>
    <t>CAPACITACIÓN FUNCIONARIOS PÚBLICOS MUNICIPALES, MGTM</t>
  </si>
  <si>
    <t>5752-109-CM17</t>
  </si>
  <si>
    <t>5752-75-CM17</t>
  </si>
  <si>
    <t>Participa en la Jornada Regional "Balances en Transparencia Municipal, Nuevos Desafíos y Renovación de Compromisos Institucionales"</t>
  </si>
  <si>
    <t>Participación en la actividad con la Universidad de Los Lagos, "Derecho de acceso a la Información y Realidad Regional" a realizarse el día 6 de abril de 2017 en la ciudad de Puerto Montt.</t>
  </si>
  <si>
    <t>Asistir en calidad de contraparte técnica a la cuarta charla desarrollada en conjunto con la Academia Judicial, titulada "Criterios Jurisprudenciales de Aplicación e Interpretación de la Ley de Transparencia", a realizarse el día 26 de abril de 2017, en la Iltma. Corte de Apelaciones de Valparaíso, destinada a difundir, entre ministros de Corte, abogados integrantes, relatores y jueces de jurisdicción, la jurisprudencia existente en materia de derecho de acceso a la información, generada con motivo del conocimiento y fallo de reclamos de ilegalidad y recursos de protección pronunciados en contra de actos y decisiones del CPLT.</t>
  </si>
  <si>
    <t>Asistir en calidad de contraparte técnica a la tercera charla desarrollada en conjunto con la Academia Judicial, titulada "Criterios Jurisprudenciales de Aplicación e Interpretación de la Ley de Transparencia", a realizarse el día 5 de abril de 2017, en la Iltma. Corte de Apelaciones de Puerto Montt, destinada a difundir, entre ministros de Corte, abogados integrantes, relatores y jueces de jurisdicción, la jurisprudencia existente en materia de derecho de acceso a la información, generada con motivo del conocimiento y fallo de reclamos de ilegalidad y recursos de protección pronunciados en contra de actos y decisiones del CPLT.</t>
  </si>
  <si>
    <t>Jornada regional: “Modelo de Gestión en Transparencia Municipal”</t>
  </si>
  <si>
    <t>Tamara Andrea Gutiérrez Urzúa</t>
  </si>
  <si>
    <t>Analista de la Unidad de Admisibilidad</t>
  </si>
  <si>
    <t>Participación en Jornada Regional: Balance en Transparencia Municipal, Nuevos Desafíos y Renovación de Compromisos Institucionales en la Región de Valparaíso</t>
  </si>
  <si>
    <t xml:space="preserve">Buenos Aires </t>
  </si>
  <si>
    <t>Presentar proyectos de Indicadores y Partidos Políticos en Taller de Trabajo sobre posibles proyectos de colaboración entre la RTA y EURO sociAL +</t>
  </si>
  <si>
    <t>Eurosocial</t>
  </si>
  <si>
    <t>Jorge Jaraquemada Roblero</t>
  </si>
  <si>
    <t>Colombia</t>
  </si>
  <si>
    <t>Participación en el Taller "UN NUEVO MARCO NORMATIVO PARA LA PROTECCIÓN DE LOS DATOS PERSONALES: LOS ESTANDARES IBEROAMERICANOS, a realizarse en la ciudad de Cartagena de Indias - Colombia.</t>
  </si>
  <si>
    <t xml:space="preserve">Centro  de Formación  de  la  Cooperación  Española
</t>
  </si>
  <si>
    <t>Participación en el Seminario Internacional "Miradas y Aportes para el pleno ejercicio del Derecho de Acceso a la Información Pública. Perspectivas Iberoamericanas" y a continuación, participa en el XIII Encuentro RTA a realizarse en la ciudad de Buenos Aires Argentina.</t>
  </si>
  <si>
    <t>Miguel Díaz Sánchez</t>
  </si>
  <si>
    <t>Jefe de la Unidad de Finanzas</t>
  </si>
  <si>
    <t>Asunción, Paraguay</t>
  </si>
  <si>
    <t>Asiste a jornadas de aprendizaje e internacmbio experiencias en materias de traansparencia presupuestaria. Invitación de GIFT incuye pasajes, alojamiento y comidas</t>
  </si>
  <si>
    <t>GIFT</t>
  </si>
  <si>
    <t>Jornada Regional “Modelo de Gestión en Transparencia Municipal"</t>
  </si>
  <si>
    <t>5752-228-CM17</t>
  </si>
  <si>
    <t>Úrsula  Schultz Tapia</t>
  </si>
  <si>
    <t>Jefa de la Unidad de Gestión Documental</t>
  </si>
  <si>
    <t>Viaje a Buenos Aires para participar en Taller de proyectos de la RTA, la funcionara presentará proyecto Archivos RTA.</t>
  </si>
  <si>
    <t>Concurrir a las Comisiones de Medio Ambiente y Relaciones Exteriores del Senado, y a la Comisión de Obras Publicas, Transportes y Telecomunicaciones de la Cámara de Diputados, del Congreso Nacional.</t>
  </si>
  <si>
    <t xml:space="preserve">Concurrir a la Comisión de Obras Publicas, Transportes y Telecomunicaciones de la Cámara de Diputados y a la Comisión de Medio Ambiente para continuar con el estudio de las indicaciones formuladas al proyecto de ley que crea el Servicio de Biodiversidad y el Sistema Nacional de Áreas Protegidas del Estado. (Boletín N° 9.404-12) y votación Primer lugar de la tabla Proyecto de ley, iniciado en mensaje, que crea una nueva institucionalidad del sistema estadístico nacional. </t>
  </si>
  <si>
    <t>Concurrir a las Comisiones de Obras Publicas, Transportes y Telecomunicaciones de la Cámara de Diputados, y a la Comisión de Economía del Senado.</t>
  </si>
  <si>
    <t>Comisiones de Obras Publicas</t>
  </si>
  <si>
    <t>Asistencia a la Comisión de Transportes de la Cámara de Diputados, por el proyecto de ley que Modifica la Ley de Tránsito y la ley N°18.287, con el fin de adoptar medidas de seguridad y control en lo relativo a los medios de pago del transporte público remunerado de pasajeros, establecer sanciones, crear un registro de pasajeros infractores y modificar normas procedimentales (Boletín N° 10.125-15).</t>
  </si>
  <si>
    <t>Angela Valenzuela Reyes</t>
  </si>
  <si>
    <t>Analista de Gestión de Prensa</t>
  </si>
  <si>
    <t>Coyhaique</t>
  </si>
  <si>
    <t>Jornada Regional "Modelo de Gestión en Transparencia Municipal"</t>
  </si>
  <si>
    <t>5752-191-CM17</t>
  </si>
  <si>
    <t>Talca</t>
  </si>
  <si>
    <t>Reunión de planificación Observatorio Regional de Transparencia del Maule</t>
  </si>
  <si>
    <t>Carolina Andrade Rivas</t>
  </si>
  <si>
    <t>Jefa de la Unidad de Auditoría, Seguimiento de Decisiones y Sumarios</t>
  </si>
  <si>
    <t>Alhué</t>
  </si>
  <si>
    <t>Realizar Auditoría en Transparencia en la Municipalidad de Alhué</t>
  </si>
  <si>
    <t>Realizar Auditorías en Transparencia e ingresar solicitudes de informacion simuladas para fiscalizacion al derecho de acceso a la informacion (DAI)</t>
  </si>
  <si>
    <t>5752-174-CM17</t>
  </si>
  <si>
    <t>Iquique</t>
  </si>
  <si>
    <t>5752-152-CM17</t>
  </si>
  <si>
    <t>Coordinación logística y participación en Jornada Regional: Balance en Transparencia Municipal, Nuevos Desafíos y Renovación de Compromisos Institucionales - Región de Aysén</t>
  </si>
  <si>
    <t>5752-189-CM17</t>
  </si>
  <si>
    <t>Participación en Jornada Regional</t>
  </si>
  <si>
    <t>Taller de capacitación con funcionarios de OIRS</t>
  </si>
  <si>
    <t>5752-204-CM17</t>
  </si>
  <si>
    <t>Claudia Fabiola Hernández Cádiz</t>
  </si>
  <si>
    <t>Participar en la Jornada Regional: Balance en Transparencia Municipal</t>
  </si>
  <si>
    <t>5752-232-CM17</t>
  </si>
  <si>
    <t>Coordinación y Participación en Jornada Regional : Balance en Transparencia Municipal, Nuevos Desafíos y Renovación de Compromisos Institucionales en la Región de Tarapacá</t>
  </si>
  <si>
    <t>5752-155-CM17</t>
  </si>
  <si>
    <t>Participar en el "Lanzamiento del Observatorio Regional de Transparencia" a realizarse el día 23 de mayo en el Auditorio de la Universidad Andrés Bello, calle Quillota 980 piso - 1 Viña del Mar.</t>
  </si>
  <si>
    <t>Jornada regional de renovación de compromisos institucionales e implementación de la nueva versión del modelo de gestión en Transparencia Municipal, a realizarse en la Contraloría Regional de Tarapacá, Patricio Lynch N° 1230,  Iquique.</t>
  </si>
  <si>
    <t>5752-192-CM17</t>
  </si>
  <si>
    <t>Balmaceda</t>
  </si>
  <si>
    <t>Participar en la "Jornada regional de renovación de compromisos institucionales e implementación de la nueva versión del modelo de gestión en Transparencia Municipal," a realizarse en la Contraloría Regional de Aysén, Obispo Vielmo N°275 Coyahique, el día 17 de mayo de 2017.</t>
  </si>
  <si>
    <t>5752-188-CM17</t>
  </si>
  <si>
    <t>5752-205-CM17</t>
  </si>
  <si>
    <t>Traslado directora jurídica Srta. Andrea Ruiz; jefe normativa y regulación Sr. Pablo Contreras; Srta. Francisca Flores y Sr. Nicolás Martínez al Congreso Nacional en la ciudad de Valparaíso.</t>
  </si>
  <si>
    <t>Traslado directivos Valparaíso</t>
  </si>
  <si>
    <t>Participación en la Jornada Regional "Modelo de Gestión en Transparencia Municipal" a realizarse en la ciudad de Iquique, región de Tarapacá.</t>
  </si>
  <si>
    <t>5752-153-CM17</t>
  </si>
  <si>
    <t>Participación en Jornada regional "Balances en Transparencia, Nuevos Desafíos y Renovación de Compromisos Institucionales, a realizarse el día 31 de mayo en la ciudad de Punta Arenas, región de Magallanes.</t>
  </si>
  <si>
    <t>José Toro Quintullanca</t>
  </si>
  <si>
    <t>Analista de Fiscalización</t>
  </si>
  <si>
    <t>Auditoría Municipalidad de Alhué</t>
  </si>
  <si>
    <t xml:space="preserve">Concurrir a la Comisión de Constitución del Senado, por proyecto de ley sobre datos personales. </t>
  </si>
  <si>
    <t>Realización de taller de ejercicio del DAI con usuarias de programa de PRODEMU y reunión de coordinación con dirección regional Fundación Superación de la Pobreza, para definir activdades 2017</t>
  </si>
  <si>
    <t>Taller de Formación Ciudadana y Transparencia para directoras de jardines infantiles y educadoras de párvulos de JUNJI</t>
  </si>
  <si>
    <t>5752-197-CM17</t>
  </si>
  <si>
    <t>iquique</t>
  </si>
  <si>
    <t>capacitación Jornada Regional MGTM</t>
  </si>
  <si>
    <t>5752-157-CM17</t>
  </si>
  <si>
    <t>Actividad con funcionarios municipales</t>
  </si>
  <si>
    <t>5752-207-CM17</t>
  </si>
  <si>
    <t>CAPACITACIÓN MGTM FUNCIONARIOS MUNICIPALES</t>
  </si>
  <si>
    <t>5752-175-CM17</t>
  </si>
  <si>
    <t xml:space="preserve">capacitación de funcionarios públicos, sector salud, </t>
  </si>
  <si>
    <t>TALLER JURISPRUDENCIA, FUNCIONARIOS PÚBLICOS MGTM</t>
  </si>
  <si>
    <t>5752-233-CM17</t>
  </si>
  <si>
    <t>Participar en Jornada de Capacitación Región de Coquimbo</t>
  </si>
  <si>
    <t>Loreto Pozo Márquez</t>
  </si>
  <si>
    <t>Analista de Relaciones Institucionales</t>
  </si>
  <si>
    <t>Representación CPLT en e I Seminario Internacional de Transparecia del Gobierno de Argentina, en el Taller planificiación EUROsocial + / RTA y en el XIII Encuentro de la RTA.</t>
  </si>
  <si>
    <t>5752-150-CM17/5752-154-CM17</t>
  </si>
  <si>
    <t>Participar en la Jornada Regional: " Balances en Transparencia Municipal, Nuevos Desafíos y Renovación de Compromisos Institucionales", a realizarse el día 25 de mayo de 2017 en La Serena región de Coquimbo.</t>
  </si>
  <si>
    <t>María del Pilar de la Barra Urquiza</t>
  </si>
  <si>
    <t>Municipalidad de Alhué</t>
  </si>
  <si>
    <t>Auditoría en la Municipalidad de Alhué</t>
  </si>
  <si>
    <t>Programa fortalecimiento municipal 2017</t>
  </si>
  <si>
    <t>Maximiliano Núñez Gómez</t>
  </si>
  <si>
    <t>Analista de la Unidad de Gestión Documental</t>
  </si>
  <si>
    <t>Talagante</t>
  </si>
  <si>
    <t>Realización Jornada "Gestión Documental y Transparencia"</t>
  </si>
  <si>
    <t>Reunión informativa con Hospital Gustavo Fricke para adherir a modelo de Transparencia Presupuestaria</t>
  </si>
  <si>
    <t>Charla en Universidad de Concepcíon de Transparencia Presupuestaria y Reunion con Director de Servicio de Salud de Talcahuano por interes de sumarse a iniciativa de TP</t>
  </si>
  <si>
    <t xml:space="preserve">Jornada de Capacitación en Transparencia y Acceso a la Información jefaturas y funcionarios Municipalidad de Valparaíso </t>
  </si>
  <si>
    <t>Requínoa</t>
  </si>
  <si>
    <t>Jornada de Capacitación en materias de Derecho de Acceso a la Información Pública a usuarias de Servicio Nacional de la Mujer y Equidad de Género (SERNAMEG), Requínoa.</t>
  </si>
  <si>
    <t>Quilpué</t>
  </si>
  <si>
    <t>Capacitacion Ley de Transparencia</t>
  </si>
  <si>
    <t>Jornada de Capacitación en Derecho de Acceso a la Información Pública a usuarias del Servicio Nacional de la Mujer y Equidad de Género (SERNAMEG) en Temuco</t>
  </si>
  <si>
    <t>5752-225-CM17</t>
  </si>
  <si>
    <t>Raúl Cabello Navarro</t>
  </si>
  <si>
    <t>Visitas de auditoría a las instituciones que se indican en el cronograma.</t>
  </si>
  <si>
    <t>5752-146-CM17</t>
  </si>
  <si>
    <t>Participación en el Seminario Internacional "Miradas y Aportes para el pleno ejercicio del Deecho de Acceso a la Información Pública. Perspectivas Iberoamericanas  y a continuación participa en el XIII Encuentro RTA,  ambas en la ciudad de Buenos Aires - Argentina.</t>
  </si>
  <si>
    <t>Charla de Inaguración del Observatorio Regional</t>
  </si>
  <si>
    <t>Participar en la Jornada Regional "Balances en Transparencia Municipal, Nuevos Desafíos y Renovación de Compromisos Institucionales" a realizarse el día 17 de mayo de 2017 en la ciudad de Coyhaique - Región de Aisén.</t>
  </si>
  <si>
    <t>Asistir en calidad de contraparte técnica a la quinta charla desarrollada en conjunto con la Academia Judicial, titulada "Criterios Jurisprudenciales de Aplicación e Interpretación de la Ley de Transparencia", a realizarse el día 3 de mayo de 2017, en la Iltma. Corte de Apelaciones de Iquique, destinada a difundir, entre ministros de Corte, abogados integrantes, relatores y jueces de jurisdicción, la jurisprudencia existente en materia de derecho de acceso a la información, generada con motivo del conocimiento y fallo de reclamos de ilegalidad y recursos de protección pronunciados en contra de actos y decisiones del CPLT.</t>
  </si>
  <si>
    <t>5752-35-CM17</t>
  </si>
  <si>
    <t>Sebastian Loyola Rojas</t>
  </si>
  <si>
    <t xml:space="preserve">Auditoría en Terreno en Punta Arenas </t>
  </si>
  <si>
    <t>Firma de convenio con Universidad Andrés Bello</t>
  </si>
  <si>
    <t xml:space="preserve">Iquique </t>
  </si>
  <si>
    <t xml:space="preserve">Jornada Regional “Modelo deGestión en Transparencia Municipal	2017-05-24	16:00	2017-05-25	19:00	Profesional	Indefnido	2	2017_x000D_
119449	14.385.785-9	36	Judith Ledezma Chirino	LA SERENA	CAPACITACIÓN MGTM FUNCIONARIOS PÚBLICOS	2017-05-23	18:00	2017-05-24	19:00	Profesional	Indefnido	2	2017_x000D_
119450	14.385.785-9	36	Judith Ledezma Chirino	LA SERENA	CAPACITACIÓN FUNCIONARIOS PÚBLICOS, SERVICIO SALUD COQUIMBO	2017-05-25	10:00	2017-05-26	19:00	Profesional	Indefnido	2	2017_x000D_
119492	16.020.330-7	363	Juliette Du Belloy Cox	La Serena 	Coordicación y participación de jornada de capacitación Modelo de Gestión, región de Coquimbo. 	2017-05-23	9:00	2017-05-25	18:00	Profesional	Indefnido	3	2017_x000D_
119494	8.745.682-K	203	Christian Anker Ullrich	Valparaiso	Asisitir a firma de connvio con Observatorio Regional V Región Universidad Andrés Bello (11.00) y a firma de convenio en Prodemu V Región, Valparaíso (15.00)	2017-05-23	8:00	2017-05-23	16:00	Profesional	Indefnido	1	2017_x000D_
119499	16.128.578-1	460	Sebastián Alejandro Sottorff Olguín	Viña del Mar	Firma de convenio con Universidad Andrés Bello por nuevo observatorio regional y firma de convenio CPLT - Prodemu	2017-05-23	9:00	2017-05-23	18:00	Profesional	Indefnido	1	2017_x000D_
119511	5.714.722-9	34	Jorge González Herrera	Viña del Mar	Traslado directora de estudios Sra. Daniela Moreno; jefe unidad promoción y clientes, Sr. Cristián Anker y analista de comunicaciones, Sr. Sebastián Sottorff al Lanzamiento del observatorio Regional en la UNAB sede Viña del Mar.	2017-05-23	9:00	2017-05-23	18:00	Auxiliar	Indefnido	1	2017_x000D_
119514	16.484.426-9	243	Sergio Hormazabal Lombardo	Punta Arenas	Exposición sobre Fortalecimiento en Sector Municipal en temas de Fiscalización, en conjunto con la capacitación del Modelo de Gestión de Transparencia Municipal, en la ciudad de Punta Arenas,	2017-05-30	15:00	2017-06-01	18:00	Profesional	Indefnido	3	2017_x000D_
119801	17.989.816-0	436	Claudia Fabiola Hernández Cádiz	Punta Arenas	Coordinación y Participación en Jornada Regional: Balance en Transparencia Municipal, Nuevos Desafíos y Renovación de Compromisos Institucionales 	2017-05-31	9:00	2017-06-01	18:00	Profesional	Indefnido	2	2017_x000D_
119839	13.953.214-7	174	Mauricio Godoy Godoy	PUNTA ARENAS	Programa fortalecimiento municipal 2017 de la Dirección de Fiscalización, en conjunto con la actividad del Modelo de Transparencia Municipal, en la ciudad de Punta Arenas.	2017-05-30	15:00	2017-06-01	19:00	Profesional	Indefnido	3	2017_x000D_
119865	15.028.510-0	261	Isabel Figueroa Robledo 	Los Ángeles	Capacitación Ley de Transparencia a Funcionarios Públicos del Complejo Asistencial Dr. Víctor Ríos Ruiz en la ciudad de Los Ángeles	2017-06-06	12:00	2017-06-07	20:00	Profesional	Indefnido	2	2017_x000D_
119897	15.841.974-2	465	CÉSAR IGNACIO PUEBLA RUIZ	Punta Arenas	Coordinación logística y participación en Jornada Regional: Balance en Transparencia Municipal, Nuevos Desafíos y Renovación de Compromisos Institucionales - Región de Magallanes	2017-05-30	9:00	2017-06-01	18:00	Profesional	Honorarios	3	2017_x000D_
119964	8.745.682-K	203	Christian Anker Ullrich	Coyhaique	Participar en Taller de capacitación con funcionarios de OIRS a nivel Regional, región de Aysén, actividad que se realiza en conjunto con la Minsegpres	2017-05-29	9:00	2017-05-31	13:00	Profesional	Indefnido	3	2017_x000D_
120034	9.064.468-8	76	Raúl Ferrada Carrasco	Ciudad de Viña del Mar	Participa en la Charla de Inaguración del Observatorio Regional, UNAB, Viña del Mar. Luego en la firma de convenio entre el Consejo para la Transparencia y PRODEMU	2017-05-23	9:00	2017-05-23	18:00	Jefe de Servicio	Indefnido	1	2017_x000D_
120137	15.932.797-3	58	Pablo García Combeau	Quilpué	Jornada de Capacitación en Ley de Transparencia para autoridades y funcionarios de Hospital de Quilpué	2017-06-02	7:00	2017-06-02	15:00	Profesional	Indefnido	1	2017_x000D_
120273	10.830.714-5	459	Alejandro Cristian González Guajardo	Valparaiso	Concurrir a las Comisiones de Obras Publicas, Transportes y Telecomunicaciones de la Cámara de Diputados por proyecto de ley sobre transporte remunerado de pasajeros, y a la Comisión de Economía del Senado por proyecto de ley sobre nueva institucionalidad estadística.	2017-05-30	16:00	2017-05-31	15:00	Profesional	Indefnido	2	2017_x000D_
120286	16.128.578-1	460	Sebastián Alejandro Sottorff Olguín	Punta Arenas	Jornada Regional “Modelo de Gestión en Transparencia Municipal </t>
  </si>
  <si>
    <t>Participación en Jornada Regional: Balance en Transparencia Municipal, Nuevos Desafíos y Renovación de Compromisos Institucionales en la Región de Aysén</t>
  </si>
  <si>
    <t>Ximena Salazar Álvarez</t>
  </si>
  <si>
    <t>Jefa de la Unidad de Derecho de Acceso a la Información</t>
  </si>
  <si>
    <t>Visitas de Auditorías a las Instituciones que se indican en el cronograma, ingreso de solicitudes de acceso a la información publica presenciales a instituciones que se indican en el cronograma, y reunión con la Universidad de Aysén</t>
  </si>
  <si>
    <t>5752-159-CM17</t>
  </si>
  <si>
    <t>Francisco Deferari Correa</t>
  </si>
  <si>
    <t>Actividades de Formación Ciudadana</t>
  </si>
  <si>
    <t xml:space="preserve"> Jornada Regional  “Modelo  de  Gestión  en  Transparencia  Municipal"</t>
  </si>
  <si>
    <t xml:space="preserve">Concurrir por proyectos de ley, a Comisión de Vivienda y urbanismo del Senado y a Comisión de Obras Públicas, Transportes y Telecomunicaciones de la Cámara de Diputados. Además, concurrir a comisión de Economía del Senado por proyecto que crea nueva institucionalidad estadística. </t>
  </si>
  <si>
    <t>Concurrir a las Comisiones de Vivienda y Urbanismo del Senado; Obras Publicas y Transportes de la Cámara. El día Miércoles para concurrir a la Comisión de Economía del Senado.</t>
  </si>
  <si>
    <t>Concurrir a Comisión de Vivienda del Senado; Comisión de Obras Publicas, Transportes y Telecomunicaciones de la Cámara, el día Martes 20, y a la Comisión de Economía del Senado el día Miércoles 21.</t>
  </si>
  <si>
    <t>Alexander Guaico Vilches</t>
  </si>
  <si>
    <t>Analista Implementador</t>
  </si>
  <si>
    <t>Cabildo</t>
  </si>
  <si>
    <t>Actividades de implementación MGTM</t>
  </si>
  <si>
    <t>Alvaro Lizana Passlacqua</t>
  </si>
  <si>
    <t>Región de Tarapacá</t>
  </si>
  <si>
    <t>Fiscalización DAI y Auditorías.</t>
  </si>
  <si>
    <t>5752-275-CM17</t>
  </si>
  <si>
    <t>Hospital San José de Maipo</t>
  </si>
  <si>
    <t>Capacitación a funcionarios del Hospital San José de Maipo por  Proyecto Mi Centro de Salud.</t>
  </si>
  <si>
    <t xml:space="preserve">Capacitación Proyecto Observatorio Regional de Valparaíso. </t>
  </si>
  <si>
    <t>Participación en Seminario sobre Transparencia y Acceso a la Información Pública en Chile y en la Región de Los Lagos, además de realizar difusión del DAI.</t>
  </si>
  <si>
    <t>5752-307-CM17</t>
  </si>
  <si>
    <t xml:space="preserve">En el marco del cumplimiento del Plan Operativo de la Direccion de Fiscalización, debo participar en el Taller de Fortalecimiento de Municipios a realizarse en la ciudad de Valdivia el 7 y 8 de junio de 2017. </t>
  </si>
  <si>
    <t>5752-258-CM17</t>
  </si>
  <si>
    <t>En cumplimiento del Plan Operativo de la Dirección de Fiscalización, la Unidad de Auditorías, Seguimiento de Decisiones y Sumarios debe realizar Auditorías en Transparencia en distintas regiones del país, entre ellas en la region de Tarapacá. Asimismo, el referido plan contempla la ejecución del proceso de fiscalización al derecho de acceso a la informacion (DAI), en modalidad presencial, en instituciones de la mencionada región. Se realizarán 4 Auditorías en Transparencia y 10 fiscalizaciones al DAI.</t>
  </si>
  <si>
    <t>5752-270-CM17</t>
  </si>
  <si>
    <t>Coordinación logística y participación en Jornada Regional: Balance en Transparencia Municipal, Nuevos Desafíos y Renovación de Compromisos Institucionales - Región de la Araucanía</t>
  </si>
  <si>
    <t>5752-263-CM17</t>
  </si>
  <si>
    <t xml:space="preserve">Participar en reunión de trabajo en el OR de Valparaiso (UNAB) y posteriormente en reunión de trabajo en Prodemu V Región </t>
  </si>
  <si>
    <t xml:space="preserve">Ser relator en Taller de Capacitación funcionarios Red de Salud I Región  y Taller de Capacitación funcionarios OIRS I Región, parte del Plan Operativo de funcionarios públicos </t>
  </si>
  <si>
    <t>5752-283-CM17</t>
  </si>
  <si>
    <t>Participación en Jornada Regional: Balance en Transparencia Municipal, Nuevos Desafíos y Renovación de Compromisos Institucionales, ciudad de Temuco</t>
  </si>
  <si>
    <t>5752-282-CM17</t>
  </si>
  <si>
    <t>Daniel Contreras Caballol</t>
  </si>
  <si>
    <t>Osorno</t>
  </si>
  <si>
    <t>Organización y participación en actividades de difusión e intervención urbana en la ciudad de Osorno y en la Universidad de Los Lagos y Seminario de Transparencia co-organizado con el observatorio regional de transparencia de la U de Los Lagos.</t>
  </si>
  <si>
    <t>5752-309-CM17</t>
  </si>
  <si>
    <t>5752-306-CM17</t>
  </si>
  <si>
    <t>Participar en el Taller de Socialización para definir el perfil de egreso de la carrera de Administración Pública de la Universidad de O´higgins.</t>
  </si>
  <si>
    <t>Jefe del Programa Municipal</t>
  </si>
  <si>
    <t>Actividades de implementación del Modelo de Gestión en Transparencia Municipal</t>
  </si>
  <si>
    <t>Participar en la jornada regional "Balances en Transparencia Municipal, Nuevos Desafíos y Renovación de Compromisos Intitucionales", a realizarse los días 13 y 14 de junio de 2016 en el Salón Auditorio "Ulises Valderrama" de la Intendencia Región de la Araucanía, Manuel Bulnes N° 590 Temuco.</t>
  </si>
  <si>
    <t>5752-264-CM17</t>
  </si>
  <si>
    <t>Participar en la jornada regional "Balances en Transparencia Municipal, Nuevos Desafíos y Renovación de Compromisos Institucionales", a realizarse los días 28 y 29 de junio en el Salón Auditorio de la Municipalidad de Antofagasta, Av. Séptimo de Línea 3505 Antofagasta.</t>
  </si>
  <si>
    <t>5752-301-CM17</t>
  </si>
  <si>
    <t>Francisca Gutierrez Vielma</t>
  </si>
  <si>
    <t>Capacitación a integrantes Observatorio Regional de Transparencia de Valparaíso.</t>
  </si>
  <si>
    <t xml:space="preserve">Capacitación Transparencia Presupuestaria en Hospital de Viña del Mar </t>
  </si>
  <si>
    <t>Participación en Seminario de Transparencia y Acceso a la Información Pública en Chile y en la Región de Los Lagos, además de realizar difusión del DAI.</t>
  </si>
  <si>
    <t>5752-308-CM17</t>
  </si>
  <si>
    <t>Región del Maule</t>
  </si>
  <si>
    <t>Taller Sociedad Civil; Formación Ciudadana y Transparencia; Reuniones de coordinación.</t>
  </si>
  <si>
    <t>Villarrica</t>
  </si>
  <si>
    <t>DISPONE COMISIÓN DE SERVICIO PARA DOÑA ISABEL ALEJANDRA FIGUEROA ROBLEDO POR VIAJE A LA CIUDAD DE VILLARRICA</t>
  </si>
  <si>
    <t>5752-262-CM17</t>
  </si>
  <si>
    <t>DISPONE COMISIÓN DE SERVICIO PARA DOÑA ISABEL ALEJANDRA FIGUEROA ROBLEDO POR VIAJE A LA CIUDAD DE TEMUCO (MGTM)</t>
  </si>
  <si>
    <t xml:space="preserve">Charlas en Jornada Regional del MGTM en la ciudad de Antofagasta </t>
  </si>
  <si>
    <t>5752-302-CM17</t>
  </si>
  <si>
    <t>Traslado Presidente Sr. José Luis Santa María al Congreso Nacional para asistir a la Cuenta Pública Presidencia de la República en la ciudad de Valparaíso.</t>
  </si>
  <si>
    <t>Traslado Jefe Normativa y Regulación, Sr. Pablo Contreras y Secretario Consejo Directivo, Sr. José Manuel Ruiz al Congreso Nacional en la ciudad de Valparaíso.</t>
  </si>
  <si>
    <t>Traslado Presidente Sr. José Luis Santa María hasta la Escuela Naval Arturo Prat, en la ciudad de Valparaíso, para asistir a la Ceremonia de Cambio de Mando Institucional.</t>
  </si>
  <si>
    <t>Invitación al Cambio de Mando Institucional, hecha por el Comandante en Jefe de la Armada, Almirante Enrique Larrañaga Martin la que se llevará a cabo en la Escuela Naval "Arturo Prat" ubicada en Av. General Hontaneda N°11, Playa Ancha Valparaíso.</t>
  </si>
  <si>
    <t>Escuela Naval</t>
  </si>
  <si>
    <t>Invitado a la Cuenta Pública de la Presidencia ante el Congreso Pleno, en la ciudad de Valparaíso.</t>
  </si>
  <si>
    <t>Participación en la Jornada Regional "Balances en Transparencia Municipal, Nuevos Desafíos y Renovación de Compromisos Institucionales", a realizarse en la ciudad de Valdivia, región de Los Ríos, el día miércoles 7 de junio de 2017.</t>
  </si>
  <si>
    <t>5752-251-CM17</t>
  </si>
  <si>
    <t>Jornada regional " Balances en Transparencia Municipal, nuevos desafíos y renovación de compromisos institucionales", a realizarse en el Salón Auditorio "Ulises Valderrama", Intendencia Región de La Araucanía, Manuel Bulnes 590, Temuco.</t>
  </si>
  <si>
    <t>Jornada regional "Balances en Transparencia Municipal, Nuevos Desafíos y Renovación de Compromisos Institucionales", a realizarse en el salón auditorio de la Municipalidad de Antofagasta, Av. Séptimo de Línea 3505.</t>
  </si>
  <si>
    <t>Quillota</t>
  </si>
  <si>
    <t>Aplicación instrumento de evaluación de resultados a mujeres líderes que participaron de capacitación presencial DAI</t>
  </si>
  <si>
    <t>Temuco-Frutillar</t>
  </si>
  <si>
    <t>realización de jornada de capacitación de Formación Ciudadana y Transparencia para Red de Voluntarios de Chile en Temuco y para coordinadores de voluntariado de Servicio País en Frutillar</t>
  </si>
  <si>
    <t>5752-279-CM17</t>
  </si>
  <si>
    <t>Jornada Inducción Ley de Transparencia a Funcionarios de la Oirs de Arica, coordinado con Segpres; Taller de Transparencia Dideco con la Municipalidad de Arica y Taller de Formación Ciudadana con Soc. Civil de la Direccion de Org. de la Sociedad Civil</t>
  </si>
  <si>
    <t>5752-327-CM17</t>
  </si>
  <si>
    <t>CAPACITACIÓN LEY DE TRANSPARENCIA Y LEY DEL LOBBY, FUNCIONARIOS PÚBILCOS, SECTOR SALUD</t>
  </si>
  <si>
    <t xml:space="preserve">Coordinación y participación de jornada de capacitación Modelo de Gestión, región de Coquimbo. </t>
  </si>
  <si>
    <t>5752-259-CM17</t>
  </si>
  <si>
    <t xml:space="preserve">Coordinación y participación en jornada de capacitación Modelo de Gestión, Región de Antogasta. </t>
  </si>
  <si>
    <t>5752-303-CM17</t>
  </si>
  <si>
    <t>Seminario sobre Transparencia y Acceso a la Información Pública en Chile y en la región de Los Lagos. (Osorno y Puerto Montt)</t>
  </si>
  <si>
    <t>5752-321-CM17</t>
  </si>
  <si>
    <t>Región de los Ríos</t>
  </si>
  <si>
    <t xml:space="preserve"> Programa  fortalecimiento  para los  Municipios  en  materia  de  Transparencia  Activa  y  Derecho  de  Acceso  a  la Información,  los  día  7  de  junio  y  8  de  Junio  de  2017,  en  la  región de los ríos.</t>
  </si>
  <si>
    <t>Auditorias en la Región de Arica y Parinacota, en derecho de acceso a la información y transparencia activa. Y el ingreso de solicitudes de información.</t>
  </si>
  <si>
    <t>5752-272-CM17</t>
  </si>
  <si>
    <t>Reunión de Planificacion con directivos del hospital Gustavo Fricke de Viña del Mar, para implementación de portal de Transparencia Presupuestaria</t>
  </si>
  <si>
    <t>PuertoMontt - Osorno</t>
  </si>
  <si>
    <t>Asistir a charla de TP a Universidad de Los Lagos y a reunión con directivos por eventual incorporación a TP</t>
  </si>
  <si>
    <t>5752-243-CM17</t>
  </si>
  <si>
    <t>Asistencia a Comisión de Economía del Senado por la discusión del proyecto que crea nueva institucionalidad del sistema estadístico nacional (boletín 10.372-03)</t>
  </si>
  <si>
    <t>Catemu</t>
  </si>
  <si>
    <t xml:space="preserve">Jornada de Capacitación en Derecho de Acceso a la Información para Centro de Madres y Adultos Mayores, Centro de Padres y Apoderados y Juntas de Vecinos. </t>
  </si>
  <si>
    <t xml:space="preserve">Jornada de Capacitación en materias de Transparencia en Municipalidad de Mostazal y  Participación en Jornada OIRS organizada por MINSEGPRES en Rancagua. </t>
  </si>
  <si>
    <t>Invitación al Cambio de Mando Institucional, hecha por el Comandante en Jefe de la Armada, Almirante Enrique Larrañaga Martin la que se llevará a cabo en la Escuela Naval "Arturo Prat" ubicada en Av. General Hontaneda N°11  Playa Ancha, Valparaíso.</t>
  </si>
  <si>
    <t>Región de Arica y Parinacota</t>
  </si>
  <si>
    <t>Visitas de Auditoría en la Región de Arica y Parinacota, junto con realizar solicitudes de acceso a la información presenciales.</t>
  </si>
  <si>
    <t>5752-273-CM17</t>
  </si>
  <si>
    <t>Jornada regional "Modelo de Gestión en Transparencia Municipal"</t>
  </si>
  <si>
    <t>5752-305-CM17</t>
  </si>
  <si>
    <t>Sergio Hormazabal Lombardo</t>
  </si>
  <si>
    <t>capacitación del Modelo de Gestión en Transparencia Municipal</t>
  </si>
  <si>
    <t>5752-234-CM17</t>
  </si>
  <si>
    <t>Participación en Jornada Regional: Balance en Transparencia Municipal, Nuevos Desafíos y Renovación de Compromisos Institucionales en la Región de Los Ríos</t>
  </si>
  <si>
    <t>5752-244-CM17</t>
  </si>
  <si>
    <t>Invitado a exponer en el "Encuentro Nacional de Consejales" a realizarse en la ciudad de Puerto Montt , sobre el tema de "Transparencia y gobierno local".</t>
  </si>
  <si>
    <t>Copiapó</t>
  </si>
  <si>
    <t>Concurrir a Comisión de Constitución, Legislación, Justicia y Reglamento de la Camara y Derechos Humanos del Senado, ademas de monitorear la Sala de la Camara.</t>
  </si>
  <si>
    <t>Concurrir el día Martes 4 de Julio a Comisión de Vivienda del Senado y de Obras Publicas y Transportes de la Cámara de Diputados, y el día Miercoles 5 de Julio a la Comisión de Constitución y a la de Derechos Humanos, ambas del Senado.</t>
  </si>
  <si>
    <t>Concurrir a la Comisión Obras Públicas y Transportes de la Cámara, por proyecto de ley que modifica la ley de Tránsito y la ley N°18.287, con el fin de adoptar medidas de seguridad y control en lo relativo a los medios de pago del transporte público remunerado de pasajeros, establecer sanciones, crear un registro de pasajeros infractores y modificar normas procedimentales, (boletín N° 10125-15); a la Comisión de Vivienda y Urbanismo del Senado por proyecto de ley, en segundo trámite constitucional, sobre transparencia del mercado del suelo e incrementos de valor por ampliaciones del límite urbano. Votación en particular (Boletín N° 10.163-14); Comisión de Medio Ambiente. por proyecto de ley que crea el Servicio de Biodiversidad y el Sistema Nacional de Áreas Protegidas del Estado. (Boletín N° 9.404-12);  Comisión especial encargada de tramitar proyectos de ley relacionados con los niños, niñas y adolescentes del Senado, por proyecto de ley, en segundo trámite constitucional, que establece un sistema de garantías de los derechos de la niñez, con urgencia calificada de "simple" el 5 de julio de 2017. (Boletín Nº 10.315-18); y Comisión de Derechos Humanos, Nacionalidad y Ciudadanía. De 12:15 a 14:00 horas. Para continuar el estudio del proyecto de ley que modifica la ley N°19.992, que establece pensión de reparación y otorga otros beneficios a favor de las personas que indica, en lo que respecta al tratamiento de los antecedentes recopilados por la Comisión Nacional sobre Prisión Política y Tortura (Boletín N° 10.883-17)</t>
  </si>
  <si>
    <t>Concurrir el día Martes 18 de julio a las Comisión de Vivienda y de Medio Ambiente del Senado, y a la de obras Publicas, Transportes y Telecomunicaciones de la Cámara; y el día Miércoles 19 a la Comisión de Constitución, Legislación, Justicia y Reglamento de la Cámara de Diputados.</t>
  </si>
  <si>
    <t>Concurrir a las Comisiones de Medio Ambiente del Senado, y Economía de la Cámara el día Martes 1 de Agosto, y a la Comisión de Derechos Humanos, Nacionalidad y Ciudadanía y de Constitución, Legislación, Justicia y Reglamento del Senado.</t>
  </si>
  <si>
    <t>Concurrir el día Martes 8 de Agosto a las Comisiones Constitución, Legislación, Justicia y Reglamento; Hacienda; Economía, Obras Públicas, Transportes y Telecomunicaciones todas de la Cámara de Diputados y el día Miercoles 9 de Agosto a las Comisiones de Constitución, Legislación, Justicia y Reglamento y Derechos Humanos del Senado.</t>
  </si>
  <si>
    <t>Concurrir el día Martes 22 a las Comisiones de Educación, Obras Publicas y Economía de la Cámara y el Miércoles 23 a la Comisión de Derechos Humanos del Senado.</t>
  </si>
  <si>
    <t>Carlos Castillo González</t>
  </si>
  <si>
    <t>Analista de la Unidad de Fiscalización</t>
  </si>
  <si>
    <t xml:space="preserve">Los Ángeles </t>
  </si>
  <si>
    <t>Auditorías y Solicitudes de información Presencial ciudad de Los Ángeles y Chillán</t>
  </si>
  <si>
    <t>5752-400-CM17</t>
  </si>
  <si>
    <t>Realizar taller de fortalecimiento a municipios de la Dirección de Fiscalización en la región de Coquimbo.</t>
  </si>
  <si>
    <t>5752-386-CM17</t>
  </si>
  <si>
    <t>En cumplimiento del Plan Operativo de la Dirección de Fiscalización, la Unidad de Auditorías, Seguimiento de Decisiones y Sumarios debe realizar Auditorías en Transparencia en distintas regiones del país, entre ellas en la región de Antofagasta. Asimismo, el referido plan contempla la ejecución del proceso de fiscalización al derecho de acceso a la información (DAI), en modalidad presencial, en instituciones de la mencionada región. Se realizarán 4 Auditorías en Transparencia y 10 fiscalizaciones al DAI.</t>
  </si>
  <si>
    <t>5752-330-CM17</t>
  </si>
  <si>
    <t>Participación en Jornada Taller con la red regional Los Lagos de OIRS</t>
  </si>
  <si>
    <t>5752-425-CM17</t>
  </si>
  <si>
    <t>Participar en Seminario de habilitación en DAI a Dirigentes Sociales  DOS - CPLT</t>
  </si>
  <si>
    <t>5752-340-CM17</t>
  </si>
  <si>
    <t>Lanzamiento y Capacitación Observatorio Regional de Transparencia de la Universidad de Magallanes</t>
  </si>
  <si>
    <t>5752-389-CM17</t>
  </si>
  <si>
    <t>Firma convenio de colaboración para la implementación del Observatorio Regional de Transparencia en la Región de Tarapacá y capacitación a miembros del Observatorio, a realizarse en Av. Gral Velasquez 1775 Campus Velasquez, Arica.</t>
  </si>
  <si>
    <t>5752-334-SE17</t>
  </si>
  <si>
    <t>Participación en Jornada Regional de Renovación de Compromisos Institucionales y de Implementación de la nueva versión del Modelo de Gestión en Transparencia Municipal, correspondiente a la Región de Atacama</t>
  </si>
  <si>
    <t>5752-326-CM17</t>
  </si>
  <si>
    <t xml:space="preserve">  Participación en Jornada Regional de Renovación de Compromisos Institucionales y de Implementación de la nueva versión del Modelo de Gestión en Transparencia Municipal, correspondiente a la Región de Arica y Parinacota</t>
  </si>
  <si>
    <t>Participar en la jornada regional "Balances en Transparencia Municipal, Nuevos Desafíos y Renovación de Compromisos Institucionales", a realizarse en el Salón Auditorio del Gobierno Regional del Maule, 1 Norte N°711 Talca.</t>
  </si>
  <si>
    <t>Participar en la jornada regional "Balances en Transparencia Municipal, Nuevos Desafíos y Renovación de Compromisos Institucionales," a realizarse en la Contraloría Regional de Atacama, Vallejo N°450, Copiapó.</t>
  </si>
  <si>
    <t>5752-329-CM17</t>
  </si>
  <si>
    <t>Participar en la jornada regional "Balances en Transparencia Municipal, Nuevos Desafíos y Renovación de Compromisos Institucionales," a realizarse en la Contraloría Regional de Arica y Parinacota, Cristóbal Colón N°950, Arica.</t>
  </si>
  <si>
    <t>5752-350-CM17</t>
  </si>
  <si>
    <t>Felipe Gálvez Avila</t>
  </si>
  <si>
    <t>Ingreso de solicitudes proceso DAI</t>
  </si>
  <si>
    <t>5752-328-CM17</t>
  </si>
  <si>
    <t>Melipilla</t>
  </si>
  <si>
    <t>Capacitación Sociedad Civil</t>
  </si>
  <si>
    <t>Reunión diagnóstica con Dirigentes Sociales Campamentos V Región; Taller Formación Ciudadana y Transparencia Estudiantes Secundarios en convenio UNAB.</t>
  </si>
  <si>
    <t>San Antonio</t>
  </si>
  <si>
    <t>Taller Sociedad Civil - PRODEMU</t>
  </si>
  <si>
    <t>La Ligua</t>
  </si>
  <si>
    <t>Capacitaciones Funcionarios Públicos (OIRS) y Sociedad Civil (Red de voluntarios)</t>
  </si>
  <si>
    <t>5752-364-SE17</t>
  </si>
  <si>
    <t>Capacitaciones Sociedad Civil.</t>
  </si>
  <si>
    <t>5752-422-CM17</t>
  </si>
  <si>
    <t>Los Ángeles</t>
  </si>
  <si>
    <t>Capacitación Ley de Transparencia a Funcionarios Públicos del Complejo Asistencial Dr. Víctor Ríos Ruiz en la ciudad de Los Ángeles</t>
  </si>
  <si>
    <t>Capacitación a Funcionarios Municipales de Copiapó en el marco del MGTM</t>
  </si>
  <si>
    <t>5752-325-CM17</t>
  </si>
  <si>
    <t>Javier Bernal Puebla</t>
  </si>
  <si>
    <t>Efectuar solicitudes de acceso a la información y Auditorías en Transparencia.</t>
  </si>
  <si>
    <t>Javiera Tudela Guajardo</t>
  </si>
  <si>
    <t>VII Región del Maule</t>
  </si>
  <si>
    <t>Realización de solicitudes de acceso a la información y visitas de auditoría en la VII Región del Maule.</t>
  </si>
  <si>
    <t>Traslado Presidente Sr. José Luis Santa María al Congreso Nacional en la ciudad de Valparaíso.</t>
  </si>
  <si>
    <t>Valparaíso-Talca</t>
  </si>
  <si>
    <t>Traslado Presidente Sr. José Luis Santa María a la ciudad de Valparaíso para asistir a la Ceremonia de Rendición de Cuenta Pública del Congreso Nacional; posteriormente traslado del Presidente Sr. José Luis Santa María, del Director de Desarrollos y Procesos Sr. Eduardo González y el Analista de Comunicaciones Sr. Sebastián Sottorff hasta la ciudad de Talca.</t>
  </si>
  <si>
    <t>Invitación a la Ceremonia de Rendición de Cuenta Pública del Congreso Nacional, que se realizará en el Salon de Honor del Congreso Nacional, Valparaíso.</t>
  </si>
  <si>
    <t xml:space="preserve">Presentar, en nombre del Consejo para la Transparencia, opinión respecto de un proyecto de ley,  en la Comisión de Derechos Humanos del Senado. Además, se realizarán reuniones con dirigentes de partidos políticos, por la iniciativa Candidato Transparente.  </t>
  </si>
  <si>
    <t>Jornada regional "Balances en Transparencia Municipal, Nuevos Desafíos y Renovación de Compromisos Institucionales" a realizarse en el salón Auditorio Gobierno Regional del Maule, 1 Norte 711, Talca.</t>
  </si>
  <si>
    <t>Jornada Regional "Balance en Transparencia Municipal, Nuevos desafíos y Renovación de Compromisos Institucionales" a realizarse en Salón Contraloría Regional de Atacama, Vallejo 450, Copiapó.</t>
  </si>
  <si>
    <t>Jornada Regional "Balances en Transparencia Municipal, Nuevos Desafíos y Renovación de Compromisos Institucionales" a realizarse en el Salón Contraloría Regional de Arica y Parinacota, Cristóbal Colón 950, Arica.</t>
  </si>
  <si>
    <t>Lanzamiento de Observatorio regional de Transparencia, Universidad de Magallanes.</t>
  </si>
  <si>
    <t>5752-414-CM17</t>
  </si>
  <si>
    <t>Región Libertador Bernardo O´Higgins</t>
  </si>
  <si>
    <t>DAI Presencial y Auditorías en Transparencia</t>
  </si>
  <si>
    <t>Región de la Araucanía</t>
  </si>
  <si>
    <t>Programa Municipal Región de la Araucanía y DAI Presencial</t>
  </si>
  <si>
    <t>5752-423-CM17</t>
  </si>
  <si>
    <t>Juan Gutierrez Fernández</t>
  </si>
  <si>
    <t>Capacitación de uso de Portal de Transparencia, solicitada por la asociación de municipios de la región de la Araucanía</t>
  </si>
  <si>
    <t>5752-366-SE17</t>
  </si>
  <si>
    <t>Reunión de acompañamiento a pobladores de toma Felipe Camiroaga de Viña del Mar y Taller de Formación Ciudadana y Transparencia para estudiantes de Trabajo Social UNAB</t>
  </si>
  <si>
    <t>Taller de habilitación Derecho de Acceso a la Información para dirigentas de Escuela Ciudadana de PRODEMU</t>
  </si>
  <si>
    <t>Taller habilitación ejercici DAI para sociedad civil y aplicación línea base para medición de resultados</t>
  </si>
  <si>
    <t>Capacitación Sociedad Civil DAI en Seminario de Participación Ciudadana de la DOS y capacitación procedimiento SAI para funcionarios OIRS</t>
  </si>
  <si>
    <t>5752-440-CM17</t>
  </si>
  <si>
    <t>CAPACITACIÓN FUNCIONARIOS PÚBLICOSA SECTOR SALUD</t>
  </si>
  <si>
    <t>CAPACITACIÓN DAI Y TA FUNCIONARIOS MUNICIPALES MGTM</t>
  </si>
  <si>
    <t>5752-342-CM17</t>
  </si>
  <si>
    <t xml:space="preserve">Coordinación y participación en jornada de capacitación Modelo de Gestión, Región del Maule. </t>
  </si>
  <si>
    <t>Panamá</t>
  </si>
  <si>
    <t xml:space="preserve">Posicionar al  CPLT en la región. Explorar posibilidad de colaboración para proyectos CPLT.  El Seminario es organizado de manera conjunta por el Tribunal Electoral de Panamá y la Embajada de Chile en Panamá, además cuenta con la colaboración del Centro de Estudios Internacionales (UC). Se ha invitado al Consejero M. Drago a participar como expositor en el panel: "Transparencia e información pública en los procesos electorales. Principios Constitucionales y legales", en el que compartiría presentación con la Ministra del TC, doña Marisol Peña; la Magistrada Suplente del TE Panamá, doña Yara Campo y el Procurador de la Administración, don Rigoberto Gonzalez.        </t>
  </si>
  <si>
    <t>5752-448-CM17/5752-449-CM17</t>
  </si>
  <si>
    <t>IV región</t>
  </si>
  <si>
    <t>Visitas de Auditoría a la Municipalidad de Monte Patria y Hospital de Ovalle, Realización de SAI presenciales en la IV Región y Taller Municipal</t>
  </si>
  <si>
    <t>5752-387-CM17</t>
  </si>
  <si>
    <t>María José Albornoz Pavez</t>
  </si>
  <si>
    <t>Programa de Fortalecimiento Municipal 2017, Región de La Araucanía.</t>
  </si>
  <si>
    <t>5752-412-CM17</t>
  </si>
  <si>
    <t>Auditoría en materia de transparencia activa y derecho de acceso a la informacion en la Universidad de O'higgins. Rancagua</t>
  </si>
  <si>
    <t>Programa fortalecimiento Municipal 2017 en la ciudad de Temuco</t>
  </si>
  <si>
    <t>5752-411-CM17</t>
  </si>
  <si>
    <t>Región de O'Higgins</t>
  </si>
  <si>
    <t xml:space="preserve"> Auditorias  de información, los día 18 al 20 de junio de 2017, en la Región de O'Higgins</t>
  </si>
  <si>
    <t>Muriel Sciaraffia Giglio</t>
  </si>
  <si>
    <t>Realizar Auditoría en Transparencia en la VIII Región del Bío Bío</t>
  </si>
  <si>
    <t>5752-402-CM17</t>
  </si>
  <si>
    <t xml:space="preserve">Asistencia a la Comisión de Derechos Humanos del Senado por el proyecto de ley que modifica la ley N° 19.992, que establece pensión de reparación y otorga otros beneficios a favor de las personas que indica, en lo que respecta al tratamiento de los antecedentes recopilados por la Comisión Nacional sobre Prisión Política y Tortura (Boletín N° 10.883-17) </t>
  </si>
  <si>
    <t>Jornada de Capacitación en materias de Transparencia a Usuarias de SERNAMEG Quilpué, Región de Valparaíso.</t>
  </si>
  <si>
    <t>Calle Larga</t>
  </si>
  <si>
    <t>Jornada de Capacitación en Derecho de Acceso a la Información y Transparencia Activa para funcionarios y autoridades de Municipalidad de Calle Larga</t>
  </si>
  <si>
    <t xml:space="preserve">Asiste a Taller Regional de OIRS, convocado por MINSEGPRES, en Copiapó, Región de Atacama. </t>
  </si>
  <si>
    <t>5752-379-SE17</t>
  </si>
  <si>
    <t xml:space="preserve">Jornada  Regional  de Renovación  de  Compromisos  Institucionales  y  de  Implementación  de  la  Nueva Versión  del  Modelo  de Gestión  en Transparencia  Municipal - Región del Maule </t>
  </si>
  <si>
    <t>Provincia de Los Andes, La Ligua, San Felipe</t>
  </si>
  <si>
    <t>Solicitudes Presenciales Provincia de Los Andes, La Ligua, San Felipe de Aconcagua</t>
  </si>
  <si>
    <t>Región del Bio-Bio</t>
  </si>
  <si>
    <t>Solicitudes de Información Presenciales y Auditorías en la Región del Bío-Bío</t>
  </si>
  <si>
    <t>Encuentro Nacional de Capacitación para Concejales: Transparencia y Probidad, Pilares del Trabajo Hacia la Comunidad de la Asociación Chilena de Municipalidades</t>
  </si>
  <si>
    <t>5752-444-CM17</t>
  </si>
  <si>
    <t>1. Realización de solicitudes en instituciones de la región, como parte del proceso de fiscalización DAI.  2. Exposición en Taller Programa de Fortalecimiento al Sector Municipal, en la ciudad de La Serena.</t>
  </si>
  <si>
    <t>5752-426-CM17</t>
  </si>
  <si>
    <t>Desarrollo de Auditorías en la Municipalidad de Los Angeles y en el Hospital Herminda Martín de Chillan, y presentación de Solicitudes de Acceso a la información en:  Municipalidad de los Angeles, Hospital Victor Ruiz de los Angeles,  Hospital Herminda Martín de Chillan y Gobernación Provincial de Ñuble.</t>
  </si>
  <si>
    <t>5752-413-CM17</t>
  </si>
  <si>
    <t>Participación a articipar en actividades organizadas por la Veeduría distrital de Colombia en Seminario los días 28 y 29 de septiembre agenda vinculada al día del derecho a saber, Bogotá Colombia</t>
  </si>
  <si>
    <t>Veeduría Distrital de Colombia</t>
  </si>
  <si>
    <t>Jornada de Capacitación Sector Salud en materias de Transparencia, Probidad y Jurisprudencia relevante del CPLT dirigido a funcionarios públicos y autoridades de Servicio de Salud Concepción.</t>
  </si>
  <si>
    <t>Invitacion pasaje</t>
  </si>
  <si>
    <t>Invitación como expositor al Seminario de Acceso a la Información Pública: desafíos para la implementación de la nueva ley en Argentina, en miras al cumplimiento de la Agenda de Desarrollo Sostenible 2030.</t>
  </si>
  <si>
    <t>UNESCO, ACIJ, Ministerio del Interior de Argentina.</t>
  </si>
  <si>
    <t>Concurrir el día Martes 12  a las Comisiones de Transportes y Telecomunicaciones en el Senado, y de Economía y Obras Publicas en la Cámara de Diputados y el día Miércoles 13 a las Comisiones de Constitución, Legislación, Justicia y Reglamento y de Derechos Humanos, Nacionalidad y Ciudadanía, ambas del Senado.</t>
  </si>
  <si>
    <t>Concurrir el día Martes 5 de Septiembre a las Comisiones de Constitución Legislación y Justicia del Senado y Economía y Obras Publicas de la Cámara de Diputados; y el día Miércoles 6 de Septiembre a las Comisiones de Constitución, Legislación y Justicia y Derechos Humanos, Nacionalidad y Ciudadanía, ambas del Senado.</t>
  </si>
  <si>
    <t>Hong Kong</t>
  </si>
  <si>
    <t>Asistir a la "39th International Conference of Data Protection and Privacy Commissioners" a realizarse en Hong Kong los días 25 al 29 de septiembre de 2017.</t>
  </si>
  <si>
    <t>5752-460-CM17/5752-461-CM17</t>
  </si>
  <si>
    <t>1. Participación en Taller para dirigentes en Zonas de Catástrofes, Observatorio Regional V región UNAB.  2. Participación en la firma de acuerdo de la Red de lenguaje Claro</t>
  </si>
  <si>
    <t>Capacitación Funcionarios Públicos y Actividad de Formación Ciudadana.</t>
  </si>
  <si>
    <t>5752-475-CM17</t>
  </si>
  <si>
    <t>Jornada de Entrenamiento Programa de Fortalecimiento al Sector Municipal en Valparaíso.</t>
  </si>
  <si>
    <t>Javier Pérez Iracabal</t>
  </si>
  <si>
    <t>Director de Administración, Finanzas y Personas</t>
  </si>
  <si>
    <t>Asiste a reunión ampliada por implementación de Transparencia Presupuestaria en Hospital Gustavo Fricke, Viñia del Mar, Quinta Región</t>
  </si>
  <si>
    <t>Manchester</t>
  </si>
  <si>
    <t>Asistencia a la International Conference of Informatión Commissioners ICIC 2017, en Manchester, y luego ronda de entrevistas con académicos en University College of London y en la London School of Economics and Political Science, en Londres.</t>
  </si>
  <si>
    <t>5752-450-CM17</t>
  </si>
  <si>
    <t>Montevideo</t>
  </si>
  <si>
    <t>Participar, como expositor, en el evento regional en el marco del "Día Internacional de Acceso a la Información"</t>
  </si>
  <si>
    <t>5752-553-CM17/5752-554-CM17</t>
  </si>
  <si>
    <t xml:space="preserve">Ceremonia de incorporación del Ministerio Secretaría General de la Presidencia a la Red de Lenguaje Claro.   El acto tendrá lugar el miércoles 13 de septiembre, a las 10.00 horas, en la Sala de Ceremonias de la Escuela de Derecho de la Universidad Católica de Valparaíso (Av. Brasil 2950, tercer piso, Valparaíso). </t>
  </si>
  <si>
    <t>San Felipe</t>
  </si>
  <si>
    <t>Capacitación habilitación ejercicio del DAI para mujeres usuarias de PRODEMU</t>
  </si>
  <si>
    <t>Capacitación para funcionarios de ORIS de la Región de Los Ríos</t>
  </si>
  <si>
    <t>5752-474-CM17</t>
  </si>
  <si>
    <t>Karem Carvajal Vicencio</t>
  </si>
  <si>
    <t>Sumario en Hospital de Puerto Montt</t>
  </si>
  <si>
    <t>5752-427-CM17</t>
  </si>
  <si>
    <t>Participar en la 39 International Conference of Data Protection and Privacy Commissioners, a realizarce en Kowloon Shangri-La, Hong Kong.</t>
  </si>
  <si>
    <t>Curacaví</t>
  </si>
  <si>
    <t>Auditoria Mun de Curacavi</t>
  </si>
  <si>
    <t>María Pinto</t>
  </si>
  <si>
    <t>Visita de Auditoría a la Corporación Municipal de María Pinto</t>
  </si>
  <si>
    <t>Mario Becker Cares</t>
  </si>
  <si>
    <t>Realizar sumario en Hospital de Puerto Montt</t>
  </si>
  <si>
    <t>5752-428-CM17</t>
  </si>
  <si>
    <t>Taller de Fortalecimiento Municipal en la región de Valparaiso</t>
  </si>
  <si>
    <t>Reunion ampliada con Dirección de Hospital Gustavo Fricke y Observatorio Fiscal, para implementación de Portal</t>
  </si>
  <si>
    <t>Asiste a reunión con focus grupo para evaluar Portal de Transparencia en Hospital Gustavo Fricke</t>
  </si>
  <si>
    <t>Til - Til</t>
  </si>
  <si>
    <t xml:space="preserve">Auditoría a la Corporación Municipal de Til Til </t>
  </si>
  <si>
    <t xml:space="preserve">Auditoría Municipalidad de Calle Larga </t>
  </si>
  <si>
    <t>Asistencia a la International Conference of Information Commissioners 2017, en Manchester, y luego ronda de entrevistas con académicos en University College of London y en la London School of Economics and Political Science, en Londres.</t>
  </si>
  <si>
    <t xml:space="preserve">Jornada de Capacitación Sector Salud funcionarios públicos, profesionales médicos y autoridades de Servicio de Salud Biobío en materias de Transparencia, Protección de Datos Personales y Jurisprudencia del CPLT en Salud. </t>
  </si>
  <si>
    <t>Quintero</t>
  </si>
  <si>
    <t xml:space="preserve">Jornada de Capacitación en materias de Derecho de Acceso a la Información y Transparencia Activa para funcionarios y jefaturas de la Municipalidad de Quintero. </t>
  </si>
  <si>
    <t>Taller de Habilitación en Derecho de Acceso a la Información a Migrantes (DOS - CPLT), Antofagasta</t>
  </si>
  <si>
    <t>5752-473-CM17</t>
  </si>
  <si>
    <t>Ceremonia de incorporación del Ministerio Secretaría General de la Presidencia a la Red de Lenguaje Claro. El acto tendrá lugar el miércoles 13 de septiembre, a las 10.00 horas, en la Sala de Ceremonias de la Escuela de Derecho de la Universidad Católica de Valparaíso (Av. Brasil 2950, tercer piso, Valparaíso).</t>
  </si>
  <si>
    <t>Ronan Albornoz Maluenda</t>
  </si>
  <si>
    <t>Analista Programador de la Unidad de Sistemas</t>
  </si>
  <si>
    <t>asiste a reunión hospital gustavo fricke por inplementación de TP</t>
  </si>
  <si>
    <t>Auditoría en la Municipalidad de Quillota</t>
  </si>
  <si>
    <t>Buin</t>
  </si>
  <si>
    <t>Auditoría en la Municipalidad de Buin</t>
  </si>
  <si>
    <t>Pirque</t>
  </si>
  <si>
    <t xml:space="preserve"> Auditoría en la Municipalidad de Pirque </t>
  </si>
  <si>
    <t>Puerto Montt y Chiloé</t>
  </si>
  <si>
    <t>Realización de solicitudes de información, como parte del proceso de fiscalización presencial 2017 de la Unidad de Derecho de Acceso a la Información, en instituciones de la X Región de Los Lagos.</t>
  </si>
  <si>
    <t>5752-476-CM17</t>
  </si>
  <si>
    <t>Exposición Taller de Fortalecimiento al Sector Municipal en Valparaíso y reingreso de SAI Corporación Municipal de Valparaíso</t>
  </si>
  <si>
    <t>José Manuel Ruiz Yáñez</t>
  </si>
  <si>
    <t>Secretario del Consejo Directivo</t>
  </si>
  <si>
    <t>México</t>
  </si>
  <si>
    <t>Participar en una misión de "Open Government Partnership" en representación del Estado de Chile por invitación extendida al Gobierno de Chile, para reunirse con representantes de la Sociedad Civil y del Gobierno de Mexico.</t>
  </si>
  <si>
    <t>Open Goverment Partneship</t>
  </si>
  <si>
    <t>María Paz Torres Alcalde</t>
  </si>
  <si>
    <t>Analista de la Unidad de Estudios y Publicaciones</t>
  </si>
  <si>
    <t>Singapur</t>
  </si>
  <si>
    <t>Asiste como relatora para seminario internacional "Transparency and Good Governance in Public Policy"</t>
  </si>
  <si>
    <t>Implementar el Programa de fortalecimiento para los Municipios en materia de Tranparencia Activa y Derecho de Accesoa la información, el día 25 de Octubre de 2017, en la ciudad de Puerto Montt.</t>
  </si>
  <si>
    <t>5752-530-CM17</t>
  </si>
  <si>
    <t>Concurrir a Comisión de Constitución,  Legislación, Justicia y Reglamento del Senado.</t>
  </si>
  <si>
    <t>Concurrir el día Martes 3 de Octubre a la Comisión de Educación y Economía de la Cámara de Diputados  y de Constitución, Legislación, Justicia y Reglamento del Senado. El día Miércoles 4 de Octubre a la Comisión de Economía, Constitución, Legislación, Justicia y Reglamento, ambas del Senado, y a Comisión Mixta por Reforma Constitucional.</t>
  </si>
  <si>
    <t>Concurrir el día Martes 10 a las Comisiones de Constitución, Legislación, Justicia y Reglamento del Senado y a la Comisión de Educación, y de Gobierno Interior y Regionalización de la Cámara de Diputados. El día Miércoles 11 concurrir a las Comisiones de Educacion y Cultura y de Constitución, Legislación, Justicia y Reglamento, ambas del Senado</t>
  </si>
  <si>
    <t>Concurrir el día Martes 17 a la Comisión de Constitución, Legislación, Justicia y Reglamento del Senado y a la Comisión de Trabajo y Seguridad Social de la Cámara de Diputados, y el día Miércoles 18 a la Comisión de Constitución, Legislación, Justicia y Reglamento del Senado</t>
  </si>
  <si>
    <t xml:space="preserve">Participar en capacitación a Funcionarios Públicos Seremi de Obras Públicas V Región (AM) y Funcionarios Red Regional OIRS V Región </t>
  </si>
  <si>
    <t>Capacitaciones Sociedad Civil</t>
  </si>
  <si>
    <t>Capacitaciones Sociedad Civil y Funcionarios Públicos (Junji)</t>
  </si>
  <si>
    <t>Región de Los Lagos</t>
  </si>
  <si>
    <t>Efectuar Auditorías presenciales en Transparencia a las Municipalidades de Puerto Varas, Los Muermos, Llanquihue y el Servicio de Salud del Reloncaví.</t>
  </si>
  <si>
    <t>5752-547-CM17</t>
  </si>
  <si>
    <t>Participar en la conferencia de Libertad de Información que el IRI y la Honorable Cámara de Diputados del Congreso de la Nación han organizado .El objetivo de esta conferencia es conectar a los expertos regionales para que compartan sus experiencias sobre la implementación y el uso de leyes de libertad de información en toda la región y proporcionen recomendaciones sobre cómo responder a los retos y oportunidades de implementar dichas leyes. Esta conferencia es parte de un programa de asistencia al Congreso de la Nación Argentina.</t>
  </si>
  <si>
    <t>5752-293-294-CM17</t>
  </si>
  <si>
    <t>Quito, Ecuador</t>
  </si>
  <si>
    <t>Participará como invitado en IV Encuentro Internacional Semana de la Transparencia.</t>
  </si>
  <si>
    <t>Defensoría del Pueblo de Ecuador</t>
  </si>
  <si>
    <t>5752-501-502-CM17</t>
  </si>
  <si>
    <t>Taller Fortalecimiento de la Gestión Municipal en Puerto Montt</t>
  </si>
  <si>
    <t>Comparecer a alegatos fijados en Reclamo de Ilegalidad Rol  N° 881-2017, de la I. Corte de Apelaciones de Rancagua.</t>
  </si>
  <si>
    <t xml:space="preserve">Comparecer en alegatos fijados en causa rol N° 881-2017, de la Corte de Apelaciones de Rancagua "Jorge Fuentes Tapia con CPLT" </t>
  </si>
  <si>
    <t>Programa de Fortalecimiento de la Gestión Municipal  2017 Puerto Montt</t>
  </si>
  <si>
    <t>Instrucción Sumario en Servicio de Vivienda y Urbanización de Magallanes y Antártica Chilena</t>
  </si>
  <si>
    <t>5752-504-CM17</t>
  </si>
  <si>
    <t>Jornada de Capacitación "Gestión Documental y Transparencia"</t>
  </si>
  <si>
    <t>Concurrir a efectuar las defensas orales del Consejo, en el alegato sobre Reclamo de ilegalidad Rol N° 881-2017, previsto para el día martes 24 de octubre, en la Tercera Sala de la Corte de Apelaciones de Rancagua.</t>
  </si>
  <si>
    <t>Sumarios a realizar en el Hospital de San Fernando y el Hospital de Rancagua</t>
  </si>
  <si>
    <t>Auditorías en la Región de la Araucanía</t>
  </si>
  <si>
    <t>5752-508-CM17</t>
  </si>
  <si>
    <t>Sumario a SERVIU de la XII Región de Magallanes</t>
  </si>
  <si>
    <t>El Salvador</t>
  </si>
  <si>
    <t xml:space="preserve">Representación del Consejo y participación en los talleres del Proyecto Género y Transparencia y Modelo de Medición de la RTA, que se llevarán a cabo en el marco del XIV Encuentro de RTA a desarrollarse en San Salvador entre los días 06 y 09 de Noviembre de 2017. </t>
  </si>
  <si>
    <t>EUROsocial</t>
  </si>
  <si>
    <t>Participar como ponente en el seminario "Privacidad y Comunicaciones Electrónicas", invitado por la Agencia Española de Cooperación Internacional para el Desarrollo (AECID).</t>
  </si>
  <si>
    <t>AECID</t>
  </si>
  <si>
    <t>Participar en el XIV Encuentro RTA, a realizarse los días 7 al 9 de noviembre en San Salvador.</t>
  </si>
  <si>
    <t>Asistir a XIV Encuentro RTA en El Salvador, San Salvador, como experto del Proyecto de Archivos RTA.</t>
  </si>
  <si>
    <t>Concurrir a la Comisión de Constitución, Legislación, Justicia y Reglamento del Senado.</t>
  </si>
  <si>
    <t>Concurrir a las Comisiones de Gobierno Interior de la Camara de Diputados el día Martes 28 de Noviembre y a la Comisión de Constitución, Legislación, Justicia y Reglamento del Senado, el día Miércoles 29 de Noviembre.</t>
  </si>
  <si>
    <t>Concurrir el día Martes 21 a la Comisión de Constitución, Legislación, Justicia y Reglamento del Senado y a la Comisión de Gobierno Interior de la Cámara de Diputados y el Miercoles 22 de Noviembre a la Comisión de Constitución, Legislación, Justicia y Reglamento del Senado.</t>
  </si>
  <si>
    <t>Actividades de implementación Portal de Transparencia, Capacitación Transparencia Activa ADUANA.</t>
  </si>
  <si>
    <t>Participación en II Encuentro Nacional de Observatorios Regionales de Transparencia.</t>
  </si>
  <si>
    <t>5752-544-CM17</t>
  </si>
  <si>
    <t>Asistencia a II Encuentro Nacional de Observatorios Regionales de Transparencia.</t>
  </si>
  <si>
    <t>5752-529-CM17</t>
  </si>
  <si>
    <t>Reunión de analisis de resultados de focus group y a revisión de maqueta de TP</t>
  </si>
  <si>
    <t>Realización de Auditorías Presenciales en Transparencia en la Municipalidad de Diego de Almagro y la Gobernación Provincial de Chañaral.</t>
  </si>
  <si>
    <t>5752-551-CM17</t>
  </si>
  <si>
    <t>Realización de Taller de Fortalecimiento de la Gestión Municipal en Rancagua a municipios de las VI y VII regiones.</t>
  </si>
  <si>
    <t xml:space="preserve">Traslado Presidente Sr. Marcelo Drago al Congreso Nacional, en la ciudad de Valparaíso. </t>
  </si>
  <si>
    <t xml:space="preserve"> Participar en el Seminario Internacional de Transparencia del IAIP de El Salvador (donde el Presidente es panelista) . Luego en el Taller de Proyección Proyectos EUROsocial RTA   y  finalmente en el XIV Encuentro de la RTA  (el CPLT preside la RTA y conduce este evento).</t>
  </si>
  <si>
    <t>5752-527-528-CM17</t>
  </si>
  <si>
    <t>Villa Alemana</t>
  </si>
  <si>
    <t>Taller de habilitación en ejericio del DAI y aplicación instrumento de línea base de resultados</t>
  </si>
  <si>
    <t>Taller de Formación Ciudadana y Transparencia para estudiantes Liceo Eduardo de la Barra</t>
  </si>
  <si>
    <t xml:space="preserve">Taller de Formación Ciudadana y Transparencia para estudiantes de Universidad Andrés Bello </t>
  </si>
  <si>
    <t>Sumario Hospital de Puerto Montt</t>
  </si>
  <si>
    <t>5752-552-CM17</t>
  </si>
  <si>
    <t xml:space="preserve"> Participación en el XIV Encuentro de la RTA el día 9 de noviembre (el CPLT preside la RTA y conduce este evento).</t>
  </si>
  <si>
    <t>5752-533-CM17</t>
  </si>
  <si>
    <t>Participar en la Comisión de Gobierno en el Congreso Nacional, en Valparaíso.</t>
  </si>
  <si>
    <t>San Fernando y Rancagua</t>
  </si>
  <si>
    <t>Sustantación de sumario en los Hospitales de San Fernando y Rancagua</t>
  </si>
  <si>
    <t>Marisol Contreras Ramos</t>
  </si>
  <si>
    <t>Analista de Control de Gestión</t>
  </si>
  <si>
    <t>II Encuentro Nacional de Observatorios Regionales de Transparencia</t>
  </si>
  <si>
    <t>5752-542-CM17</t>
  </si>
  <si>
    <t>Asiste a reunión con equipo directivo de Hospotal Gustavo Fricke, en el marco de desarrollo de un portal de TP para sectopr salud (entidad piloto)</t>
  </si>
  <si>
    <t>Paula Alcaíno Palma</t>
  </si>
  <si>
    <t xml:space="preserve">Relatoría en módulo Transparencia y Derecho de Acceso a la Información en Diploma “Derechos Humanos, Democracia y Ejercicio de la Ciudadanía” realizado por la Universidad de Concepción y el Instituto Nacional de Derechos Humanos en la ciudad de Concepción. </t>
  </si>
  <si>
    <t>5752-549-CM17</t>
  </si>
  <si>
    <t>Participar en el Encuentro anual del Programa EUROsocial a realizarse los días 20 al 22 de noviembre en San José, Costa Rica.</t>
  </si>
  <si>
    <t xml:space="preserve">II Encuentro Nacional Observatorios Regionales de Transparencia, donde participará como ponente de la Charla Magistral del Seminario: “A 10 años de la Ley de Transparencia: Relevancia, avances y desafíos de la política de transparencia y acceso a la información en Chile y a nivel regional” </t>
  </si>
  <si>
    <t>5752-543-CM17</t>
  </si>
  <si>
    <t>Auditoría en la Régión de los Rios</t>
  </si>
  <si>
    <t>Invitado a participar en el evento “Lucha contra la corrupción: una tarea global”, con motivo de la conmemoración del Día Internacional contra la Corrupción. Este evento tiene como propósito dar a conocer a los participantes y a la sociedad en general, la importancia de la lucha contra la corrupción con políticas públicas coordinadas nacional e internacionalmente, con el objeto de fortalecer la confianza ciudadana y la integridad en la vida pública, empleando a la transparencia como una herramienta para tal fin.</t>
  </si>
  <si>
    <t>INAI</t>
  </si>
  <si>
    <t>Jornada de Capacitación Profesionales Ley Médica, Servicio de Salud Concepción</t>
  </si>
  <si>
    <t>Servicio de Salud de Concepción</t>
  </si>
  <si>
    <t>Concurrir el día Martes 5 de Diciembre a la Comisión de Constitución, Legislación, Justicia y Reglamento del Senado y a la Comisión de Gobierno Interior y Regionalización de la Cámara de diputados, y el día Miércoles 6 de diciembre a la Comisión de Constitución, legislación, Justicia y Reglamento del Senado.</t>
  </si>
  <si>
    <t xml:space="preserve">Concurrir el día Martes 18 de Diciembre a  la Comisión de Constitución, Legislación, Justicia y Reglamento del Senado y a la Comisión de Gobierno Interior de la Cámara de Diputados, y el día 19 de Diciembre a la Comisión de Constitución, Legislación, Justicia y Reglamento </t>
  </si>
  <si>
    <t>Realizar sumario a Servicio de Salud Araucanía Sur</t>
  </si>
  <si>
    <t>Participación en el Taller Municipal - Concepción</t>
  </si>
  <si>
    <t>5752-601-CM17</t>
  </si>
  <si>
    <t xml:space="preserve">REALIZAR TALLER DE FORTALECIMIENTO MUNICIPAL A MUNICIPIOS DE LA REGION DEL BIO BIO </t>
  </si>
  <si>
    <t>Actualización nuevos integrantes y Planificación con Observatorio Regional de Transprencia del Maule. Universidad de Talca</t>
  </si>
  <si>
    <t>Implementación del Portal de Transparencia Presupuestaria del Hospital Gustavo Fricke de Viña del Mar</t>
  </si>
  <si>
    <t>Traslado Presidente Sr. Marcelo Drago y jefe normativa y regulación, Sr. Pablo Contreras al Congreso Nacional en la ciudad de Valparaíso.</t>
  </si>
  <si>
    <t xml:space="preserve">Asistencia a Comisión de Constitución Senado, por tramitación proyecto de ley datos personales. </t>
  </si>
  <si>
    <t>Asistencia a Comisión de Constitución del Senado, por tramitación de proyecto de ley sobre datos personales.</t>
  </si>
  <si>
    <t>Sumario Hospital de Iquique</t>
  </si>
  <si>
    <t>5752-608-CM17</t>
  </si>
  <si>
    <t>Participar en la sesión Comisión de Gobierno Interior, "Proyecto de Ley de Migración", Valparaíso.</t>
  </si>
  <si>
    <t>Sumario Servicio de Salud Araucanía Sur</t>
  </si>
  <si>
    <t>5752-614-CM17</t>
  </si>
  <si>
    <t>Revisar en conjunto con HGF la nueva maqueta de TP para sector salud.</t>
  </si>
  <si>
    <t xml:space="preserve">Sumario Hospital de Tomé </t>
  </si>
  <si>
    <t>Asistencia a la Comisión de Gobierno Interior de la Cámara de Diputados por el Proyecto de Ley que establece nueva ley de Migraciones (Boletín N° 11.395-06).</t>
  </si>
  <si>
    <t>Sumario Hospital de Tomé</t>
  </si>
  <si>
    <t>5752-605-CM17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</si>
</sst>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6" formatCode="_ * #,##0_ ;_ * \-#,##0_ ;_ * &quot;-&quot;??_ ;_ @_ "/>
  </numFmts>
  <fonts count="8" x14ac:knownFonts="1">
    <font>
      <sz val="11"/>
      <color theme="1"/>
      <name val="Calibri"/>
      <family val="2"/>
      <scheme val="minor"/>
    </font>
    <font>
      <sz val="11"/>
      <color theme="1"/>
      <name val="Calibri"/>
      <family val="2"/>
      <scheme val="minor"/>
    </font>
    <font>
      <sz val="9"/>
      <color theme="1"/>
      <name val="Calibri"/>
      <family val="2"/>
    </font>
    <font>
      <sz val="9"/>
      <color theme="1"/>
      <name val="Calibri"/>
      <family val="2"/>
      <scheme val="minor"/>
    </font>
    <font>
      <b/>
      <sz val="10"/>
      <color theme="1"/>
      <name val="Calibri"/>
      <family val="2"/>
      <scheme val="minor"/>
    </font>
    <font>
      <sz val="9"/>
      <name val="Calibri"/>
      <family val="2"/>
    </font>
    <font>
      <sz val="9"/>
      <color rgb="FF000000"/>
      <name val="Calibri"/>
      <family val="2"/>
    </font>
    <font>
      <b/>
      <sz val="9"/>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36">
    <xf numFmtId="0" fontId="0" fillId="0" borderId="0" xfId="0"/>
    <xf numFmtId="14" fontId="2" fillId="0" borderId="0" xfId="0" applyNumberFormat="1" applyFont="1" applyAlignment="1">
      <alignment horizontal="center"/>
    </xf>
    <xf numFmtId="0" fontId="2" fillId="0" borderId="0" xfId="0" applyFont="1"/>
    <xf numFmtId="0" fontId="2" fillId="0" borderId="0" xfId="0" applyFont="1" applyAlignment="1">
      <alignment horizontal="left"/>
    </xf>
    <xf numFmtId="0" fontId="3" fillId="0" borderId="0" xfId="0" applyFont="1"/>
    <xf numFmtId="0" fontId="0" fillId="0" borderId="0" xfId="0" applyAlignment="1">
      <alignment horizontal="left"/>
    </xf>
    <xf numFmtId="0" fontId="2" fillId="0" borderId="0" xfId="2" applyNumberFormat="1" applyFont="1" applyAlignment="1">
      <alignment horizontal="center"/>
    </xf>
    <xf numFmtId="0" fontId="2" fillId="0" borderId="0" xfId="0" applyFont="1" applyAlignment="1">
      <alignment horizontal="center"/>
    </xf>
    <xf numFmtId="166" fontId="2" fillId="0" borderId="0" xfId="1" applyNumberFormat="1" applyFont="1" applyAlignment="1">
      <alignment horizontal="left"/>
    </xf>
    <xf numFmtId="166" fontId="2" fillId="0" borderId="0" xfId="1" applyNumberFormat="1" applyFont="1"/>
    <xf numFmtId="166" fontId="2" fillId="0" borderId="0" xfId="1" applyNumberFormat="1" applyFont="1" applyAlignment="1">
      <alignment horizontal="center"/>
    </xf>
    <xf numFmtId="0" fontId="2" fillId="0" borderId="0" xfId="2" applyNumberFormat="1" applyFont="1"/>
    <xf numFmtId="14"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14" fontId="4" fillId="2" borderId="1" xfId="0" applyNumberFormat="1" applyFont="1" applyFill="1" applyBorder="1" applyAlignment="1">
      <alignment horizontal="center" vertical="center" wrapText="1"/>
    </xf>
    <xf numFmtId="166" fontId="4" fillId="2" borderId="1" xfId="1" applyNumberFormat="1" applyFont="1" applyFill="1" applyBorder="1" applyAlignment="1">
      <alignment horizontal="left" vertical="center"/>
    </xf>
    <xf numFmtId="0" fontId="4" fillId="2" borderId="1" xfId="0" applyFont="1" applyFill="1" applyBorder="1" applyAlignment="1">
      <alignment horizontal="left" vertical="center"/>
    </xf>
    <xf numFmtId="166" fontId="4" fillId="2" borderId="1" xfId="1"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xf>
    <xf numFmtId="17" fontId="2" fillId="0" borderId="1" xfId="0" applyNumberFormat="1"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left"/>
    </xf>
    <xf numFmtId="14" fontId="2" fillId="0" borderId="1" xfId="0" applyNumberFormat="1" applyFont="1" applyBorder="1" applyAlignment="1">
      <alignment horizontal="center"/>
    </xf>
    <xf numFmtId="166" fontId="2" fillId="0" borderId="1" xfId="1" applyNumberFormat="1" applyFont="1" applyBorder="1" applyAlignment="1">
      <alignment horizontal="left"/>
    </xf>
    <xf numFmtId="166" fontId="2" fillId="0" borderId="1" xfId="1" applyNumberFormat="1" applyFont="1" applyBorder="1"/>
    <xf numFmtId="0" fontId="2" fillId="0" borderId="1" xfId="2" applyNumberFormat="1" applyFont="1" applyBorder="1" applyAlignment="1">
      <alignment horizontal="center"/>
    </xf>
    <xf numFmtId="0" fontId="2" fillId="0" borderId="1" xfId="0" applyFont="1" applyBorder="1"/>
    <xf numFmtId="0" fontId="2" fillId="0" borderId="1" xfId="0" applyFont="1" applyBorder="1" applyAlignment="1">
      <alignment horizontal="left" wrapText="1"/>
    </xf>
    <xf numFmtId="0" fontId="2" fillId="3" borderId="1" xfId="0" applyFont="1" applyFill="1" applyBorder="1" applyAlignment="1">
      <alignment horizontal="left"/>
    </xf>
    <xf numFmtId="0" fontId="5" fillId="0" borderId="1" xfId="0" applyFont="1" applyBorder="1" applyAlignment="1">
      <alignment horizontal="left"/>
    </xf>
    <xf numFmtId="0" fontId="5" fillId="3" borderId="1" xfId="0" applyFont="1" applyFill="1" applyBorder="1" applyAlignment="1">
      <alignment horizontal="left"/>
    </xf>
    <xf numFmtId="0" fontId="6" fillId="0" borderId="1" xfId="0" applyFont="1" applyBorder="1" applyAlignment="1">
      <alignment horizontal="left" vertical="center"/>
    </xf>
    <xf numFmtId="166" fontId="6" fillId="0" borderId="1" xfId="1" applyNumberFormat="1" applyFont="1" applyBorder="1" applyAlignment="1">
      <alignment vertical="center"/>
    </xf>
    <xf numFmtId="166" fontId="7" fillId="0" borderId="0" xfId="1" applyNumberFormat="1" applyFont="1"/>
    <xf numFmtId="0" fontId="7" fillId="0" borderId="0" xfId="2" applyNumberFormat="1" applyFont="1"/>
  </cellXfs>
  <cellStyles count="3">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F4850-B01F-418F-96E7-B159AD9D9E30}">
  <dimension ref="B1:Y385"/>
  <sheetViews>
    <sheetView tabSelected="1" workbookViewId="0">
      <selection activeCell="B3" sqref="B3"/>
    </sheetView>
  </sheetViews>
  <sheetFormatPr baseColWidth="10" defaultColWidth="11.42578125" defaultRowHeight="15" x14ac:dyDescent="0.25"/>
  <cols>
    <col min="1" max="1" width="3" style="2" customWidth="1"/>
    <col min="2" max="2" width="9.5703125" style="1" customWidth="1"/>
    <col min="3" max="3" width="10.42578125" style="2" customWidth="1"/>
    <col min="4" max="4" width="6.42578125" style="2" customWidth="1"/>
    <col min="5" max="5" width="27.5703125" style="2" customWidth="1"/>
    <col min="6" max="6" width="17.28515625" style="3" customWidth="1"/>
    <col min="7" max="7" width="16" style="3" customWidth="1"/>
    <col min="8" max="8" width="16.7109375" style="2" customWidth="1"/>
    <col min="9" max="9" width="11.85546875" style="4" customWidth="1"/>
    <col min="10" max="10" width="50.85546875" style="3" customWidth="1"/>
    <col min="11" max="11" width="10.85546875" style="1" customWidth="1"/>
    <col min="12" max="12" width="9.85546875" style="1" customWidth="1"/>
    <col min="13" max="13" width="11.42578125" style="5"/>
    <col min="14" max="14" width="9.140625" style="3" customWidth="1"/>
    <col min="15" max="15" width="6.140625" style="7" customWidth="1"/>
    <col min="16" max="16" width="8.42578125" style="7" customWidth="1"/>
    <col min="17" max="17" width="8.42578125" style="8" customWidth="1"/>
    <col min="18" max="18" width="12.140625" style="3" customWidth="1"/>
    <col min="19" max="19" width="14.140625" style="9" customWidth="1"/>
    <col min="20" max="20" width="24" style="7" customWidth="1"/>
    <col min="21" max="21" width="11.5703125" style="9" customWidth="1"/>
    <col min="22" max="22" width="16.140625" style="9" customWidth="1"/>
    <col min="23" max="23" width="24.85546875" style="11" customWidth="1"/>
    <col min="24" max="24" width="15" style="2" customWidth="1"/>
    <col min="25" max="16384" width="11.42578125" style="2"/>
  </cols>
  <sheetData>
    <row r="1" spans="2:25" x14ac:dyDescent="0.25">
      <c r="O1" s="6"/>
      <c r="V1" s="10"/>
      <c r="X1" s="11"/>
      <c r="Y1" s="11"/>
    </row>
    <row r="2" spans="2:25" ht="25.5" x14ac:dyDescent="0.2">
      <c r="B2" s="12" t="s">
        <v>0</v>
      </c>
      <c r="C2" s="13" t="s">
        <v>1</v>
      </c>
      <c r="D2" s="14" t="s">
        <v>2</v>
      </c>
      <c r="E2" s="14" t="s">
        <v>3</v>
      </c>
      <c r="F2" s="14" t="s">
        <v>4</v>
      </c>
      <c r="G2" s="14" t="s">
        <v>5</v>
      </c>
      <c r="H2" s="14" t="s">
        <v>6</v>
      </c>
      <c r="I2" s="14" t="s">
        <v>7</v>
      </c>
      <c r="J2" s="14" t="s">
        <v>8</v>
      </c>
      <c r="K2" s="12" t="s">
        <v>9</v>
      </c>
      <c r="L2" s="15" t="s">
        <v>10</v>
      </c>
      <c r="M2" s="14" t="s">
        <v>11</v>
      </c>
      <c r="N2" s="13" t="s">
        <v>12</v>
      </c>
      <c r="O2" s="14" t="s">
        <v>13</v>
      </c>
      <c r="P2" s="14" t="s">
        <v>14</v>
      </c>
      <c r="Q2" s="16" t="s">
        <v>15</v>
      </c>
      <c r="R2" s="17" t="s">
        <v>16</v>
      </c>
      <c r="S2" s="18" t="s">
        <v>17</v>
      </c>
      <c r="T2" s="14" t="s">
        <v>18</v>
      </c>
      <c r="U2" s="19" t="s">
        <v>19</v>
      </c>
      <c r="V2" s="18" t="s">
        <v>20</v>
      </c>
      <c r="W2" s="19" t="s">
        <v>21</v>
      </c>
    </row>
    <row r="3" spans="2:25" ht="12" customHeight="1" x14ac:dyDescent="0.2">
      <c r="B3" s="20">
        <v>42736</v>
      </c>
      <c r="C3" s="21">
        <v>104381</v>
      </c>
      <c r="D3" s="21">
        <v>8</v>
      </c>
      <c r="E3" s="22" t="s">
        <v>22</v>
      </c>
      <c r="F3" s="22" t="s">
        <v>23</v>
      </c>
      <c r="G3" s="22" t="s">
        <v>24</v>
      </c>
      <c r="H3" s="22" t="s">
        <v>25</v>
      </c>
      <c r="I3" s="22" t="s">
        <v>26</v>
      </c>
      <c r="J3" s="22" t="s">
        <v>27</v>
      </c>
      <c r="K3" s="23">
        <v>42751</v>
      </c>
      <c r="L3" s="23">
        <v>42755</v>
      </c>
      <c r="M3" s="22" t="s">
        <v>28</v>
      </c>
      <c r="N3" s="22" t="s">
        <v>29</v>
      </c>
      <c r="O3" s="21">
        <v>5</v>
      </c>
      <c r="P3" s="21">
        <v>2017</v>
      </c>
      <c r="Q3" s="24">
        <v>400034</v>
      </c>
      <c r="R3" s="22" t="s">
        <v>30</v>
      </c>
      <c r="S3" s="25">
        <v>0</v>
      </c>
      <c r="T3" s="26" t="s">
        <v>31</v>
      </c>
      <c r="U3" s="25">
        <f>$U$9</f>
        <v>7400</v>
      </c>
      <c r="V3" s="25">
        <f>+Q3+S3+U3</f>
        <v>407434</v>
      </c>
      <c r="W3" s="27"/>
    </row>
    <row r="4" spans="2:25" ht="12" customHeight="1" x14ac:dyDescent="0.2">
      <c r="B4" s="20">
        <v>42736</v>
      </c>
      <c r="C4" s="21">
        <v>104342</v>
      </c>
      <c r="D4" s="21">
        <v>10</v>
      </c>
      <c r="E4" s="22" t="s">
        <v>32</v>
      </c>
      <c r="F4" s="22" t="s">
        <v>33</v>
      </c>
      <c r="G4" s="22" t="s">
        <v>24</v>
      </c>
      <c r="H4" s="22" t="s">
        <v>25</v>
      </c>
      <c r="I4" s="22" t="s">
        <v>26</v>
      </c>
      <c r="J4" s="22" t="s">
        <v>34</v>
      </c>
      <c r="K4" s="23">
        <v>42751</v>
      </c>
      <c r="L4" s="23">
        <v>42753</v>
      </c>
      <c r="M4" s="22" t="s">
        <v>35</v>
      </c>
      <c r="N4" s="22" t="s">
        <v>29</v>
      </c>
      <c r="O4" s="21">
        <v>3</v>
      </c>
      <c r="P4" s="21">
        <v>2017</v>
      </c>
      <c r="Q4" s="24">
        <v>200017</v>
      </c>
      <c r="R4" s="22" t="s">
        <v>36</v>
      </c>
      <c r="S4" s="25">
        <v>0</v>
      </c>
      <c r="T4" s="26" t="s">
        <v>31</v>
      </c>
      <c r="U4" s="25">
        <f>$U$9</f>
        <v>7400</v>
      </c>
      <c r="V4" s="25">
        <f>+Q4+S4+U4</f>
        <v>207417</v>
      </c>
      <c r="W4" s="27"/>
    </row>
    <row r="5" spans="2:25" ht="12" customHeight="1" x14ac:dyDescent="0.2">
      <c r="B5" s="20">
        <v>42736</v>
      </c>
      <c r="C5" s="21">
        <v>104379</v>
      </c>
      <c r="D5" s="21">
        <v>11</v>
      </c>
      <c r="E5" s="22" t="s">
        <v>37</v>
      </c>
      <c r="F5" s="22" t="s">
        <v>38</v>
      </c>
      <c r="G5" s="22" t="s">
        <v>24</v>
      </c>
      <c r="H5" s="22" t="s">
        <v>25</v>
      </c>
      <c r="I5" s="22" t="s">
        <v>26</v>
      </c>
      <c r="J5" s="22" t="s">
        <v>39</v>
      </c>
      <c r="K5" s="23">
        <v>42751</v>
      </c>
      <c r="L5" s="23">
        <v>42753</v>
      </c>
      <c r="M5" s="22" t="s">
        <v>40</v>
      </c>
      <c r="N5" s="22" t="s">
        <v>41</v>
      </c>
      <c r="O5" s="21">
        <v>3</v>
      </c>
      <c r="P5" s="21">
        <v>2017</v>
      </c>
      <c r="Q5" s="24">
        <v>233353</v>
      </c>
      <c r="R5" s="22" t="s">
        <v>36</v>
      </c>
      <c r="S5" s="25">
        <v>0</v>
      </c>
      <c r="T5" s="26" t="s">
        <v>31</v>
      </c>
      <c r="U5" s="25">
        <f>$U$9</f>
        <v>7400</v>
      </c>
      <c r="V5" s="25">
        <f>+Q5+S5+U5</f>
        <v>240753</v>
      </c>
      <c r="W5" s="27"/>
    </row>
    <row r="6" spans="2:25" ht="12" customHeight="1" x14ac:dyDescent="0.2">
      <c r="B6" s="20">
        <v>42736</v>
      </c>
      <c r="C6" s="21">
        <v>103466</v>
      </c>
      <c r="D6" s="21">
        <v>2</v>
      </c>
      <c r="E6" s="22" t="s">
        <v>42</v>
      </c>
      <c r="F6" s="22" t="s">
        <v>43</v>
      </c>
      <c r="G6" s="22" t="s">
        <v>44</v>
      </c>
      <c r="H6" s="22" t="s">
        <v>45</v>
      </c>
      <c r="I6" s="22" t="s">
        <v>46</v>
      </c>
      <c r="J6" s="22" t="s">
        <v>47</v>
      </c>
      <c r="K6" s="23">
        <v>42739</v>
      </c>
      <c r="L6" s="23">
        <v>42739</v>
      </c>
      <c r="M6" s="22" t="s">
        <v>48</v>
      </c>
      <c r="N6" s="22" t="s">
        <v>29</v>
      </c>
      <c r="O6" s="21">
        <v>1</v>
      </c>
      <c r="P6" s="21">
        <v>2017</v>
      </c>
      <c r="Q6" s="24">
        <v>30682</v>
      </c>
      <c r="R6" s="22" t="s">
        <v>36</v>
      </c>
      <c r="S6" s="25">
        <v>0</v>
      </c>
      <c r="T6" s="26" t="s">
        <v>49</v>
      </c>
      <c r="U6" s="25">
        <v>0</v>
      </c>
      <c r="V6" s="25">
        <f>+Q6+S6+U6</f>
        <v>30682</v>
      </c>
      <c r="W6" s="27"/>
    </row>
    <row r="7" spans="2:25" ht="12" customHeight="1" x14ac:dyDescent="0.2">
      <c r="B7" s="20">
        <v>42736</v>
      </c>
      <c r="C7" s="21">
        <v>104339</v>
      </c>
      <c r="D7" s="21">
        <v>7</v>
      </c>
      <c r="E7" s="22" t="s">
        <v>42</v>
      </c>
      <c r="F7" s="22" t="s">
        <v>43</v>
      </c>
      <c r="G7" s="22" t="s">
        <v>44</v>
      </c>
      <c r="H7" s="22" t="s">
        <v>45</v>
      </c>
      <c r="I7" s="22" t="s">
        <v>46</v>
      </c>
      <c r="J7" s="22" t="s">
        <v>50</v>
      </c>
      <c r="K7" s="23">
        <v>42745</v>
      </c>
      <c r="L7" s="23">
        <v>42745</v>
      </c>
      <c r="M7" s="22" t="s">
        <v>48</v>
      </c>
      <c r="N7" s="22" t="s">
        <v>29</v>
      </c>
      <c r="O7" s="21">
        <v>1</v>
      </c>
      <c r="P7" s="21">
        <v>2017</v>
      </c>
      <c r="Q7" s="24">
        <v>30682</v>
      </c>
      <c r="R7" s="22" t="s">
        <v>36</v>
      </c>
      <c r="S7" s="25">
        <v>0</v>
      </c>
      <c r="T7" s="26" t="s">
        <v>49</v>
      </c>
      <c r="U7" s="25">
        <v>0</v>
      </c>
      <c r="V7" s="25">
        <f>+Q7+S7+U7</f>
        <v>30682</v>
      </c>
      <c r="W7" s="27"/>
    </row>
    <row r="8" spans="2:25" ht="12" customHeight="1" x14ac:dyDescent="0.2">
      <c r="B8" s="20">
        <v>42736</v>
      </c>
      <c r="C8" s="21">
        <v>105105</v>
      </c>
      <c r="D8" s="21">
        <v>12</v>
      </c>
      <c r="E8" s="22" t="s">
        <v>42</v>
      </c>
      <c r="F8" s="22" t="s">
        <v>43</v>
      </c>
      <c r="G8" s="22" t="s">
        <v>44</v>
      </c>
      <c r="H8" s="22" t="s">
        <v>45</v>
      </c>
      <c r="I8" s="22" t="s">
        <v>46</v>
      </c>
      <c r="J8" s="22" t="s">
        <v>51</v>
      </c>
      <c r="K8" s="23">
        <v>42752</v>
      </c>
      <c r="L8" s="23">
        <v>42752</v>
      </c>
      <c r="M8" s="22" t="s">
        <v>48</v>
      </c>
      <c r="N8" s="22" t="s">
        <v>29</v>
      </c>
      <c r="O8" s="21">
        <v>1</v>
      </c>
      <c r="P8" s="21">
        <v>2017</v>
      </c>
      <c r="Q8" s="24">
        <v>30682</v>
      </c>
      <c r="R8" s="22" t="s">
        <v>36</v>
      </c>
      <c r="S8" s="25">
        <v>0</v>
      </c>
      <c r="T8" s="26" t="s">
        <v>49</v>
      </c>
      <c r="U8" s="25">
        <v>0</v>
      </c>
      <c r="V8" s="25">
        <f>+Q8+S8+U8</f>
        <v>30682</v>
      </c>
      <c r="W8" s="27"/>
    </row>
    <row r="9" spans="2:25" ht="12" customHeight="1" x14ac:dyDescent="0.2">
      <c r="B9" s="20">
        <v>42736</v>
      </c>
      <c r="C9" s="21">
        <v>105947</v>
      </c>
      <c r="D9" s="21">
        <v>23</v>
      </c>
      <c r="E9" s="22" t="s">
        <v>42</v>
      </c>
      <c r="F9" s="22" t="s">
        <v>43</v>
      </c>
      <c r="G9" s="22" t="s">
        <v>44</v>
      </c>
      <c r="H9" s="22" t="s">
        <v>45</v>
      </c>
      <c r="I9" s="22" t="s">
        <v>46</v>
      </c>
      <c r="J9" s="22" t="s">
        <v>52</v>
      </c>
      <c r="K9" s="23">
        <v>42760</v>
      </c>
      <c r="L9" s="23">
        <v>42760</v>
      </c>
      <c r="M9" s="22" t="s">
        <v>48</v>
      </c>
      <c r="N9" s="22" t="s">
        <v>29</v>
      </c>
      <c r="O9" s="21">
        <v>1</v>
      </c>
      <c r="P9" s="21">
        <v>2017</v>
      </c>
      <c r="Q9" s="24">
        <v>30682</v>
      </c>
      <c r="R9" s="22" t="s">
        <v>36</v>
      </c>
      <c r="S9" s="25">
        <v>0</v>
      </c>
      <c r="T9" s="26" t="s">
        <v>49</v>
      </c>
      <c r="U9" s="25">
        <v>7400</v>
      </c>
      <c r="V9" s="25">
        <f>+Q9+S9+U9</f>
        <v>38082</v>
      </c>
      <c r="W9" s="27"/>
    </row>
    <row r="10" spans="2:25" ht="12" customHeight="1" x14ac:dyDescent="0.2">
      <c r="B10" s="20">
        <v>42736</v>
      </c>
      <c r="C10" s="21">
        <v>102026</v>
      </c>
      <c r="D10" s="21">
        <v>6</v>
      </c>
      <c r="E10" s="22" t="s">
        <v>53</v>
      </c>
      <c r="F10" s="22" t="s">
        <v>54</v>
      </c>
      <c r="G10" s="22" t="s">
        <v>55</v>
      </c>
      <c r="H10" s="22" t="s">
        <v>25</v>
      </c>
      <c r="I10" s="22" t="s">
        <v>26</v>
      </c>
      <c r="J10" s="22" t="s">
        <v>56</v>
      </c>
      <c r="K10" s="23">
        <v>42750</v>
      </c>
      <c r="L10" s="23">
        <v>42755</v>
      </c>
      <c r="M10" s="22" t="s">
        <v>28</v>
      </c>
      <c r="N10" s="22" t="s">
        <v>29</v>
      </c>
      <c r="O10" s="21">
        <v>1</v>
      </c>
      <c r="P10" s="21">
        <v>2017</v>
      </c>
      <c r="Q10" s="24">
        <v>1408907</v>
      </c>
      <c r="R10" s="22" t="s">
        <v>36</v>
      </c>
      <c r="S10" s="25">
        <v>0</v>
      </c>
      <c r="T10" s="26" t="s">
        <v>57</v>
      </c>
      <c r="U10" s="25">
        <v>1669778</v>
      </c>
      <c r="V10" s="25">
        <f>+Q10+S10+U10</f>
        <v>3078685</v>
      </c>
      <c r="W10" s="27"/>
    </row>
    <row r="11" spans="2:25" ht="12" customHeight="1" x14ac:dyDescent="0.2">
      <c r="B11" s="20">
        <v>42736</v>
      </c>
      <c r="C11" s="21">
        <v>105280</v>
      </c>
      <c r="D11" s="21">
        <v>20</v>
      </c>
      <c r="E11" s="22" t="s">
        <v>58</v>
      </c>
      <c r="F11" s="22" t="s">
        <v>59</v>
      </c>
      <c r="G11" s="22" t="s">
        <v>60</v>
      </c>
      <c r="H11" s="22" t="s">
        <v>25</v>
      </c>
      <c r="I11" s="22" t="s">
        <v>46</v>
      </c>
      <c r="J11" s="22" t="s">
        <v>61</v>
      </c>
      <c r="K11" s="23">
        <v>42758</v>
      </c>
      <c r="L11" s="23">
        <v>42760</v>
      </c>
      <c r="M11" s="22" t="s">
        <v>28</v>
      </c>
      <c r="N11" s="22" t="s">
        <v>29</v>
      </c>
      <c r="O11" s="21">
        <v>3</v>
      </c>
      <c r="P11" s="21">
        <v>2017</v>
      </c>
      <c r="Q11" s="24">
        <v>184090</v>
      </c>
      <c r="R11" s="22" t="s">
        <v>36</v>
      </c>
      <c r="S11" s="25">
        <v>0</v>
      </c>
      <c r="T11" s="26" t="s">
        <v>62</v>
      </c>
      <c r="U11" s="25">
        <v>213136</v>
      </c>
      <c r="V11" s="25">
        <f>+Q11+S11+U11</f>
        <v>397226</v>
      </c>
      <c r="W11" s="27"/>
    </row>
    <row r="12" spans="2:25" ht="12" customHeight="1" x14ac:dyDescent="0.2">
      <c r="B12" s="20">
        <v>42736</v>
      </c>
      <c r="C12" s="21">
        <v>104341</v>
      </c>
      <c r="D12" s="21">
        <v>1</v>
      </c>
      <c r="E12" s="22" t="s">
        <v>63</v>
      </c>
      <c r="F12" s="22" t="s">
        <v>64</v>
      </c>
      <c r="G12" s="22" t="s">
        <v>55</v>
      </c>
      <c r="H12" s="22" t="s">
        <v>25</v>
      </c>
      <c r="I12" s="22" t="s">
        <v>26</v>
      </c>
      <c r="J12" s="22" t="s">
        <v>56</v>
      </c>
      <c r="K12" s="23">
        <v>42750</v>
      </c>
      <c r="L12" s="23">
        <v>42755</v>
      </c>
      <c r="M12" s="22" t="s">
        <v>28</v>
      </c>
      <c r="N12" s="22" t="s">
        <v>29</v>
      </c>
      <c r="O12" s="21">
        <v>1</v>
      </c>
      <c r="P12" s="21">
        <v>2017</v>
      </c>
      <c r="Q12" s="24">
        <v>1408907</v>
      </c>
      <c r="R12" s="22" t="s">
        <v>36</v>
      </c>
      <c r="S12" s="25">
        <v>0</v>
      </c>
      <c r="T12" s="26" t="s">
        <v>57</v>
      </c>
      <c r="U12" s="25">
        <v>1669778</v>
      </c>
      <c r="V12" s="25">
        <f>+Q12+S12+U12</f>
        <v>3078685</v>
      </c>
      <c r="W12" s="27"/>
    </row>
    <row r="13" spans="2:25" ht="12" customHeight="1" x14ac:dyDescent="0.2">
      <c r="B13" s="20">
        <v>42736</v>
      </c>
      <c r="C13" s="21">
        <v>104346</v>
      </c>
      <c r="D13" s="21">
        <v>5</v>
      </c>
      <c r="E13" s="22" t="s">
        <v>65</v>
      </c>
      <c r="F13" s="22" t="s">
        <v>66</v>
      </c>
      <c r="G13" s="22" t="s">
        <v>55</v>
      </c>
      <c r="H13" s="22" t="s">
        <v>25</v>
      </c>
      <c r="I13" s="22" t="s">
        <v>26</v>
      </c>
      <c r="J13" s="22" t="s">
        <v>56</v>
      </c>
      <c r="K13" s="23">
        <v>42750</v>
      </c>
      <c r="L13" s="23">
        <v>42755</v>
      </c>
      <c r="M13" s="22" t="s">
        <v>48</v>
      </c>
      <c r="N13" s="22" t="s">
        <v>29</v>
      </c>
      <c r="O13" s="21">
        <v>1</v>
      </c>
      <c r="P13" s="21">
        <v>2017</v>
      </c>
      <c r="Q13" s="24">
        <v>1408907</v>
      </c>
      <c r="R13" s="22" t="s">
        <v>36</v>
      </c>
      <c r="S13" s="25">
        <v>3541</v>
      </c>
      <c r="T13" s="26" t="s">
        <v>57</v>
      </c>
      <c r="U13" s="25">
        <v>1669778</v>
      </c>
      <c r="V13" s="25">
        <f>+Q13+S13+U13</f>
        <v>3082226</v>
      </c>
      <c r="W13" s="27"/>
    </row>
    <row r="14" spans="2:25" ht="12" customHeight="1" x14ac:dyDescent="0.2">
      <c r="B14" s="20">
        <v>42736</v>
      </c>
      <c r="C14" s="21">
        <v>101435</v>
      </c>
      <c r="D14" s="21">
        <v>4</v>
      </c>
      <c r="E14" s="22" t="s">
        <v>67</v>
      </c>
      <c r="F14" s="22" t="s">
        <v>43</v>
      </c>
      <c r="G14" s="22" t="s">
        <v>55</v>
      </c>
      <c r="H14" s="22" t="s">
        <v>25</v>
      </c>
      <c r="I14" s="22" t="s">
        <v>26</v>
      </c>
      <c r="J14" s="22" t="s">
        <v>56</v>
      </c>
      <c r="K14" s="23">
        <v>42750</v>
      </c>
      <c r="L14" s="23">
        <v>42755</v>
      </c>
      <c r="M14" s="22" t="s">
        <v>48</v>
      </c>
      <c r="N14" s="22" t="s">
        <v>29</v>
      </c>
      <c r="O14" s="21">
        <v>1</v>
      </c>
      <c r="P14" s="21">
        <v>2017</v>
      </c>
      <c r="Q14" s="24">
        <v>1408907</v>
      </c>
      <c r="R14" s="22" t="s">
        <v>36</v>
      </c>
      <c r="S14" s="25"/>
      <c r="T14" s="26" t="s">
        <v>57</v>
      </c>
      <c r="U14" s="25">
        <v>1669778</v>
      </c>
      <c r="V14" s="25">
        <f>+Q14+S14+U14</f>
        <v>3078685</v>
      </c>
      <c r="W14" s="27"/>
    </row>
    <row r="15" spans="2:25" ht="12" customHeight="1" x14ac:dyDescent="0.2">
      <c r="B15" s="20">
        <v>42736</v>
      </c>
      <c r="C15" s="21">
        <v>105132</v>
      </c>
      <c r="D15" s="21">
        <v>21</v>
      </c>
      <c r="E15" s="22" t="s">
        <v>68</v>
      </c>
      <c r="F15" s="22" t="s">
        <v>66</v>
      </c>
      <c r="G15" s="22" t="s">
        <v>60</v>
      </c>
      <c r="H15" s="22" t="s">
        <v>25</v>
      </c>
      <c r="I15" s="22" t="s">
        <v>46</v>
      </c>
      <c r="J15" s="28" t="s">
        <v>69</v>
      </c>
      <c r="K15" s="23">
        <v>42758</v>
      </c>
      <c r="L15" s="23">
        <v>42759</v>
      </c>
      <c r="M15" s="22" t="s">
        <v>48</v>
      </c>
      <c r="N15" s="22" t="s">
        <v>29</v>
      </c>
      <c r="O15" s="21">
        <v>2</v>
      </c>
      <c r="P15" s="21">
        <v>2017</v>
      </c>
      <c r="Q15" s="24">
        <v>107386</v>
      </c>
      <c r="R15" s="22" t="s">
        <v>36</v>
      </c>
      <c r="S15" s="25">
        <v>20650</v>
      </c>
      <c r="T15" s="26" t="s">
        <v>70</v>
      </c>
      <c r="U15" s="25">
        <v>346066</v>
      </c>
      <c r="V15" s="25">
        <f>+Q15+S15+U15</f>
        <v>474102</v>
      </c>
      <c r="W15" s="27"/>
    </row>
    <row r="16" spans="2:25" ht="12" customHeight="1" x14ac:dyDescent="0.2">
      <c r="B16" s="20">
        <v>42736</v>
      </c>
      <c r="C16" s="21">
        <v>105098</v>
      </c>
      <c r="D16" s="21">
        <v>14</v>
      </c>
      <c r="E16" s="22" t="s">
        <v>71</v>
      </c>
      <c r="F16" s="22" t="s">
        <v>72</v>
      </c>
      <c r="G16" s="22" t="s">
        <v>73</v>
      </c>
      <c r="H16" s="22" t="s">
        <v>25</v>
      </c>
      <c r="I16" s="22" t="s">
        <v>46</v>
      </c>
      <c r="J16" s="22" t="s">
        <v>74</v>
      </c>
      <c r="K16" s="23">
        <v>42739</v>
      </c>
      <c r="L16" s="23">
        <v>42740</v>
      </c>
      <c r="M16" s="22" t="s">
        <v>48</v>
      </c>
      <c r="N16" s="22" t="s">
        <v>29</v>
      </c>
      <c r="O16" s="21">
        <v>2</v>
      </c>
      <c r="P16" s="21">
        <v>2017</v>
      </c>
      <c r="Q16" s="24">
        <v>76704</v>
      </c>
      <c r="R16" s="22" t="s">
        <v>36</v>
      </c>
      <c r="S16" s="25">
        <v>20000</v>
      </c>
      <c r="T16" s="26" t="s">
        <v>75</v>
      </c>
      <c r="U16" s="25">
        <v>209986</v>
      </c>
      <c r="V16" s="25">
        <f>+Q16+S16+U16</f>
        <v>306690</v>
      </c>
      <c r="W16" s="27"/>
    </row>
    <row r="17" spans="2:23" ht="12" customHeight="1" x14ac:dyDescent="0.2">
      <c r="B17" s="20">
        <v>42736</v>
      </c>
      <c r="C17" s="21">
        <v>105433</v>
      </c>
      <c r="D17" s="21">
        <v>32</v>
      </c>
      <c r="E17" s="22" t="s">
        <v>76</v>
      </c>
      <c r="F17" s="22" t="s">
        <v>77</v>
      </c>
      <c r="G17" s="22" t="s">
        <v>44</v>
      </c>
      <c r="H17" s="22" t="s">
        <v>45</v>
      </c>
      <c r="I17" s="22" t="s">
        <v>46</v>
      </c>
      <c r="J17" s="22" t="s">
        <v>78</v>
      </c>
      <c r="K17" s="23">
        <v>42754</v>
      </c>
      <c r="L17" s="23">
        <v>42754</v>
      </c>
      <c r="M17" s="22" t="s">
        <v>28</v>
      </c>
      <c r="N17" s="22" t="s">
        <v>29</v>
      </c>
      <c r="O17" s="21">
        <v>1</v>
      </c>
      <c r="P17" s="21">
        <v>2017</v>
      </c>
      <c r="Q17" s="24">
        <v>30682</v>
      </c>
      <c r="R17" s="22" t="s">
        <v>36</v>
      </c>
      <c r="S17" s="25">
        <v>3000</v>
      </c>
      <c r="T17" s="26" t="s">
        <v>49</v>
      </c>
      <c r="U17" s="25">
        <v>8100</v>
      </c>
      <c r="V17" s="25">
        <f>+Q17+S17+U17</f>
        <v>41782</v>
      </c>
      <c r="W17" s="27"/>
    </row>
    <row r="18" spans="2:23" ht="12" customHeight="1" x14ac:dyDescent="0.2">
      <c r="B18" s="20">
        <v>42736</v>
      </c>
      <c r="C18" s="21">
        <v>104336</v>
      </c>
      <c r="D18" s="21">
        <v>9</v>
      </c>
      <c r="E18" s="22" t="s">
        <v>79</v>
      </c>
      <c r="F18" s="22" t="s">
        <v>66</v>
      </c>
      <c r="G18" s="22" t="s">
        <v>24</v>
      </c>
      <c r="H18" s="22" t="s">
        <v>25</v>
      </c>
      <c r="I18" s="22" t="s">
        <v>26</v>
      </c>
      <c r="J18" s="22" t="s">
        <v>80</v>
      </c>
      <c r="K18" s="23">
        <v>42751</v>
      </c>
      <c r="L18" s="23">
        <v>42755</v>
      </c>
      <c r="M18" s="22" t="s">
        <v>48</v>
      </c>
      <c r="N18" s="22" t="s">
        <v>29</v>
      </c>
      <c r="O18" s="21">
        <v>5</v>
      </c>
      <c r="P18" s="21">
        <v>2017</v>
      </c>
      <c r="Q18" s="24">
        <v>400034</v>
      </c>
      <c r="R18" s="22" t="s">
        <v>30</v>
      </c>
      <c r="S18" s="25">
        <v>0</v>
      </c>
      <c r="T18" s="26" t="s">
        <v>81</v>
      </c>
      <c r="U18" s="25">
        <v>1843142</v>
      </c>
      <c r="V18" s="25">
        <f>+Q18+S18+U18</f>
        <v>2243176</v>
      </c>
      <c r="W18" s="27"/>
    </row>
    <row r="19" spans="2:23" ht="12" customHeight="1" x14ac:dyDescent="0.2">
      <c r="B19" s="20">
        <v>42736</v>
      </c>
      <c r="C19" s="21">
        <v>110796</v>
      </c>
      <c r="D19" s="21">
        <v>41</v>
      </c>
      <c r="E19" s="22" t="s">
        <v>82</v>
      </c>
      <c r="F19" s="22" t="s">
        <v>83</v>
      </c>
      <c r="G19" s="22" t="s">
        <v>84</v>
      </c>
      <c r="H19" s="22" t="s">
        <v>45</v>
      </c>
      <c r="I19" s="22" t="s">
        <v>46</v>
      </c>
      <c r="J19" s="22" t="s">
        <v>85</v>
      </c>
      <c r="K19" s="23">
        <v>42809</v>
      </c>
      <c r="L19" s="23">
        <v>42809</v>
      </c>
      <c r="M19" s="22" t="s">
        <v>35</v>
      </c>
      <c r="N19" s="22" t="s">
        <v>29</v>
      </c>
      <c r="O19" s="21">
        <v>1</v>
      </c>
      <c r="P19" s="21">
        <v>2017</v>
      </c>
      <c r="Q19" s="24">
        <v>0</v>
      </c>
      <c r="R19" s="22" t="s">
        <v>86</v>
      </c>
      <c r="S19" s="25"/>
      <c r="T19" s="26" t="s">
        <v>49</v>
      </c>
      <c r="U19" s="25"/>
      <c r="V19" s="25">
        <f>+Q19+S19+U19</f>
        <v>0</v>
      </c>
      <c r="W19" s="27" t="s">
        <v>87</v>
      </c>
    </row>
    <row r="20" spans="2:23" ht="12" customHeight="1" x14ac:dyDescent="0.2">
      <c r="B20" s="20">
        <v>42736</v>
      </c>
      <c r="C20" s="21">
        <v>100740</v>
      </c>
      <c r="D20" s="21">
        <v>3</v>
      </c>
      <c r="E20" s="22" t="s">
        <v>88</v>
      </c>
      <c r="F20" s="22" t="s">
        <v>89</v>
      </c>
      <c r="G20" s="22" t="s">
        <v>55</v>
      </c>
      <c r="H20" s="22" t="s">
        <v>25</v>
      </c>
      <c r="I20" s="22" t="s">
        <v>26</v>
      </c>
      <c r="J20" s="22" t="s">
        <v>56</v>
      </c>
      <c r="K20" s="23">
        <v>42750</v>
      </c>
      <c r="L20" s="23">
        <v>42755</v>
      </c>
      <c r="M20" s="22" t="s">
        <v>28</v>
      </c>
      <c r="N20" s="22" t="s">
        <v>29</v>
      </c>
      <c r="O20" s="21">
        <v>1</v>
      </c>
      <c r="P20" s="21">
        <v>2017</v>
      </c>
      <c r="Q20" s="24">
        <v>1408907</v>
      </c>
      <c r="R20" s="22" t="s">
        <v>36</v>
      </c>
      <c r="S20" s="25"/>
      <c r="T20" s="26" t="s">
        <v>57</v>
      </c>
      <c r="U20" s="25">
        <v>1669778</v>
      </c>
      <c r="V20" s="25">
        <f>+Q20+S20+U20</f>
        <v>3078685</v>
      </c>
      <c r="W20" s="27"/>
    </row>
    <row r="21" spans="2:23" ht="12" customHeight="1" x14ac:dyDescent="0.2">
      <c r="B21" s="20">
        <v>42795</v>
      </c>
      <c r="C21" s="21">
        <v>109016</v>
      </c>
      <c r="D21" s="21">
        <v>34</v>
      </c>
      <c r="E21" s="22" t="s">
        <v>90</v>
      </c>
      <c r="F21" s="22" t="s">
        <v>91</v>
      </c>
      <c r="G21" s="22" t="s">
        <v>92</v>
      </c>
      <c r="H21" s="22" t="s">
        <v>25</v>
      </c>
      <c r="I21" s="22" t="s">
        <v>26</v>
      </c>
      <c r="J21" s="22" t="s">
        <v>93</v>
      </c>
      <c r="K21" s="23">
        <v>42800</v>
      </c>
      <c r="L21" s="23">
        <v>42803</v>
      </c>
      <c r="M21" s="22" t="s">
        <v>28</v>
      </c>
      <c r="N21" s="22" t="s">
        <v>29</v>
      </c>
      <c r="O21" s="21">
        <v>4</v>
      </c>
      <c r="P21" s="21">
        <v>2017</v>
      </c>
      <c r="Q21" s="24">
        <v>728005</v>
      </c>
      <c r="R21" s="22" t="s">
        <v>36</v>
      </c>
      <c r="S21" s="25">
        <v>0</v>
      </c>
      <c r="T21" s="26" t="s">
        <v>49</v>
      </c>
      <c r="U21" s="25">
        <v>0</v>
      </c>
      <c r="V21" s="25">
        <f>+Q21+S21+U21</f>
        <v>728005</v>
      </c>
      <c r="W21" s="27" t="s">
        <v>94</v>
      </c>
    </row>
    <row r="22" spans="2:23" ht="12" customHeight="1" x14ac:dyDescent="0.2">
      <c r="B22" s="20">
        <v>42795</v>
      </c>
      <c r="C22" s="21">
        <v>111014</v>
      </c>
      <c r="D22" s="21">
        <v>48</v>
      </c>
      <c r="E22" s="22" t="s">
        <v>82</v>
      </c>
      <c r="F22" s="22" t="s">
        <v>83</v>
      </c>
      <c r="G22" s="22" t="s">
        <v>95</v>
      </c>
      <c r="H22" s="22" t="s">
        <v>25</v>
      </c>
      <c r="I22" s="22" t="s">
        <v>46</v>
      </c>
      <c r="J22" s="22" t="s">
        <v>96</v>
      </c>
      <c r="K22" s="23">
        <v>42816</v>
      </c>
      <c r="L22" s="23">
        <v>42816</v>
      </c>
      <c r="M22" s="22" t="s">
        <v>35</v>
      </c>
      <c r="N22" s="22" t="s">
        <v>29</v>
      </c>
      <c r="O22" s="21">
        <v>1</v>
      </c>
      <c r="P22" s="21">
        <v>2017</v>
      </c>
      <c r="Q22" s="24">
        <v>0</v>
      </c>
      <c r="R22" s="22" t="s">
        <v>86</v>
      </c>
      <c r="S22" s="25">
        <v>0</v>
      </c>
      <c r="T22" s="26" t="s">
        <v>49</v>
      </c>
      <c r="U22" s="25">
        <v>0</v>
      </c>
      <c r="V22" s="25">
        <f>+Q22+S22+U22</f>
        <v>0</v>
      </c>
      <c r="W22" s="27" t="s">
        <v>87</v>
      </c>
    </row>
    <row r="23" spans="2:23" ht="12" customHeight="1" x14ac:dyDescent="0.2">
      <c r="B23" s="20">
        <v>42795</v>
      </c>
      <c r="C23" s="21">
        <v>111881</v>
      </c>
      <c r="D23" s="21">
        <v>63</v>
      </c>
      <c r="E23" s="22" t="s">
        <v>97</v>
      </c>
      <c r="F23" s="22" t="s">
        <v>98</v>
      </c>
      <c r="G23" s="22" t="s">
        <v>95</v>
      </c>
      <c r="H23" s="22" t="s">
        <v>25</v>
      </c>
      <c r="I23" s="22" t="s">
        <v>46</v>
      </c>
      <c r="J23" s="22" t="s">
        <v>99</v>
      </c>
      <c r="K23" s="23">
        <v>42816</v>
      </c>
      <c r="L23" s="23">
        <v>42816</v>
      </c>
      <c r="M23" s="22" t="s">
        <v>48</v>
      </c>
      <c r="N23" s="22" t="s">
        <v>29</v>
      </c>
      <c r="O23" s="21">
        <v>1</v>
      </c>
      <c r="P23" s="21">
        <v>2017</v>
      </c>
      <c r="Q23" s="24">
        <v>30682</v>
      </c>
      <c r="R23" s="22" t="s">
        <v>86</v>
      </c>
      <c r="S23" s="25">
        <v>20300</v>
      </c>
      <c r="T23" s="26" t="s">
        <v>100</v>
      </c>
      <c r="U23" s="25">
        <v>0</v>
      </c>
      <c r="V23" s="25">
        <f>+Q23+S23+U23</f>
        <v>50982</v>
      </c>
      <c r="W23" s="27"/>
    </row>
    <row r="24" spans="2:23" ht="12" customHeight="1" x14ac:dyDescent="0.2">
      <c r="B24" s="20">
        <v>42795</v>
      </c>
      <c r="C24" s="21">
        <v>111678</v>
      </c>
      <c r="D24" s="21">
        <v>55</v>
      </c>
      <c r="E24" s="22" t="s">
        <v>42</v>
      </c>
      <c r="F24" s="22" t="s">
        <v>43</v>
      </c>
      <c r="G24" s="22" t="s">
        <v>44</v>
      </c>
      <c r="H24" s="22" t="s">
        <v>45</v>
      </c>
      <c r="I24" s="22" t="s">
        <v>46</v>
      </c>
      <c r="J24" s="22" t="s">
        <v>101</v>
      </c>
      <c r="K24" s="23">
        <v>42815</v>
      </c>
      <c r="L24" s="23">
        <v>42815</v>
      </c>
      <c r="M24" s="22" t="s">
        <v>48</v>
      </c>
      <c r="N24" s="22" t="s">
        <v>29</v>
      </c>
      <c r="O24" s="21">
        <v>1</v>
      </c>
      <c r="P24" s="21">
        <v>2017</v>
      </c>
      <c r="Q24" s="24">
        <v>30682</v>
      </c>
      <c r="R24" s="22" t="s">
        <v>36</v>
      </c>
      <c r="S24" s="25">
        <v>0</v>
      </c>
      <c r="T24" s="26" t="s">
        <v>49</v>
      </c>
      <c r="U24" s="25">
        <v>0</v>
      </c>
      <c r="V24" s="25">
        <f>+Q24+S24+U24</f>
        <v>30682</v>
      </c>
      <c r="W24" s="27"/>
    </row>
    <row r="25" spans="2:23" ht="12" customHeight="1" x14ac:dyDescent="0.2">
      <c r="B25" s="20">
        <v>42795</v>
      </c>
      <c r="C25" s="21">
        <v>110156</v>
      </c>
      <c r="D25" s="21">
        <v>35</v>
      </c>
      <c r="E25" s="22" t="s">
        <v>53</v>
      </c>
      <c r="F25" s="22" t="s">
        <v>54</v>
      </c>
      <c r="G25" s="22" t="s">
        <v>44</v>
      </c>
      <c r="H25" s="22" t="s">
        <v>45</v>
      </c>
      <c r="I25" s="22" t="s">
        <v>46</v>
      </c>
      <c r="J25" s="22" t="s">
        <v>102</v>
      </c>
      <c r="K25" s="23">
        <v>42801</v>
      </c>
      <c r="L25" s="23">
        <v>42801</v>
      </c>
      <c r="M25" s="22" t="s">
        <v>28</v>
      </c>
      <c r="N25" s="22" t="s">
        <v>29</v>
      </c>
      <c r="O25" s="21">
        <v>1</v>
      </c>
      <c r="P25" s="21">
        <v>2017</v>
      </c>
      <c r="Q25" s="24">
        <v>30682</v>
      </c>
      <c r="R25" s="22" t="s">
        <v>36</v>
      </c>
      <c r="S25" s="25">
        <v>0</v>
      </c>
      <c r="T25" s="26" t="s">
        <v>49</v>
      </c>
      <c r="U25" s="25">
        <v>0</v>
      </c>
      <c r="V25" s="25">
        <f>+Q25+S25+U25</f>
        <v>30682</v>
      </c>
      <c r="W25" s="27"/>
    </row>
    <row r="26" spans="2:23" ht="12" customHeight="1" x14ac:dyDescent="0.2">
      <c r="B26" s="20">
        <v>42795</v>
      </c>
      <c r="C26" s="21">
        <v>111820</v>
      </c>
      <c r="D26" s="21">
        <v>58</v>
      </c>
      <c r="E26" s="22" t="s">
        <v>53</v>
      </c>
      <c r="F26" s="22" t="s">
        <v>54</v>
      </c>
      <c r="G26" s="22" t="s">
        <v>103</v>
      </c>
      <c r="H26" s="22" t="s">
        <v>25</v>
      </c>
      <c r="I26" s="22" t="s">
        <v>46</v>
      </c>
      <c r="J26" s="22" t="s">
        <v>104</v>
      </c>
      <c r="K26" s="23">
        <v>42822</v>
      </c>
      <c r="L26" s="23">
        <v>42824</v>
      </c>
      <c r="M26" s="22" t="s">
        <v>28</v>
      </c>
      <c r="N26" s="22" t="s">
        <v>29</v>
      </c>
      <c r="O26" s="21">
        <v>3</v>
      </c>
      <c r="P26" s="21">
        <v>2017</v>
      </c>
      <c r="Q26" s="24">
        <v>107386</v>
      </c>
      <c r="R26" s="22" t="s">
        <v>36</v>
      </c>
      <c r="S26" s="25">
        <v>14000</v>
      </c>
      <c r="T26" s="26" t="s">
        <v>105</v>
      </c>
      <c r="U26" s="25">
        <v>185062</v>
      </c>
      <c r="V26" s="25">
        <f>+Q26+S26+U26</f>
        <v>306448</v>
      </c>
      <c r="W26" s="27"/>
    </row>
    <row r="27" spans="2:23" ht="12" customHeight="1" x14ac:dyDescent="0.2">
      <c r="B27" s="20">
        <v>42795</v>
      </c>
      <c r="C27" s="21">
        <v>110587</v>
      </c>
      <c r="D27" s="21">
        <v>43</v>
      </c>
      <c r="E27" s="22" t="s">
        <v>106</v>
      </c>
      <c r="F27" s="22" t="s">
        <v>107</v>
      </c>
      <c r="G27" s="22" t="s">
        <v>95</v>
      </c>
      <c r="H27" s="22" t="s">
        <v>25</v>
      </c>
      <c r="I27" s="22" t="s">
        <v>46</v>
      </c>
      <c r="J27" s="22" t="s">
        <v>108</v>
      </c>
      <c r="K27" s="23">
        <v>42822</v>
      </c>
      <c r="L27" s="23">
        <v>42823</v>
      </c>
      <c r="M27" s="22" t="s">
        <v>48</v>
      </c>
      <c r="N27" s="22" t="s">
        <v>29</v>
      </c>
      <c r="O27" s="21">
        <v>2</v>
      </c>
      <c r="P27" s="21">
        <v>2017</v>
      </c>
      <c r="Q27" s="24">
        <v>76704</v>
      </c>
      <c r="R27" s="22" t="s">
        <v>36</v>
      </c>
      <c r="S27" s="25">
        <v>23500</v>
      </c>
      <c r="T27" s="26" t="s">
        <v>109</v>
      </c>
      <c r="U27" s="25">
        <v>102250</v>
      </c>
      <c r="V27" s="25">
        <f>+Q27+S27+U27</f>
        <v>202454</v>
      </c>
      <c r="W27" s="27"/>
    </row>
    <row r="28" spans="2:23" ht="12" customHeight="1" x14ac:dyDescent="0.2">
      <c r="B28" s="20">
        <v>42795</v>
      </c>
      <c r="C28" s="21">
        <v>110930</v>
      </c>
      <c r="D28" s="21">
        <v>46</v>
      </c>
      <c r="E28" s="22" t="s">
        <v>110</v>
      </c>
      <c r="F28" s="22" t="s">
        <v>111</v>
      </c>
      <c r="G28" s="22" t="s">
        <v>112</v>
      </c>
      <c r="H28" s="22" t="s">
        <v>45</v>
      </c>
      <c r="I28" s="22" t="s">
        <v>46</v>
      </c>
      <c r="J28" s="22" t="s">
        <v>113</v>
      </c>
      <c r="K28" s="23">
        <v>42808</v>
      </c>
      <c r="L28" s="23">
        <v>42810</v>
      </c>
      <c r="M28" s="22" t="s">
        <v>48</v>
      </c>
      <c r="N28" s="22" t="s">
        <v>41</v>
      </c>
      <c r="O28" s="21">
        <v>3</v>
      </c>
      <c r="P28" s="21">
        <v>2017</v>
      </c>
      <c r="Q28" s="24">
        <v>184090</v>
      </c>
      <c r="R28" s="22" t="s">
        <v>86</v>
      </c>
      <c r="S28" s="25">
        <v>0</v>
      </c>
      <c r="T28" s="26" t="s">
        <v>49</v>
      </c>
      <c r="U28" s="25">
        <v>0</v>
      </c>
      <c r="V28" s="25">
        <f>+Q28+S28+U28</f>
        <v>184090</v>
      </c>
      <c r="W28" s="27"/>
    </row>
    <row r="29" spans="2:23" ht="12" customHeight="1" x14ac:dyDescent="0.2">
      <c r="B29" s="20">
        <v>42795</v>
      </c>
      <c r="C29" s="21">
        <v>111830</v>
      </c>
      <c r="D29" s="21">
        <v>62</v>
      </c>
      <c r="E29" s="22" t="s">
        <v>110</v>
      </c>
      <c r="F29" s="22" t="s">
        <v>111</v>
      </c>
      <c r="G29" s="22" t="s">
        <v>95</v>
      </c>
      <c r="H29" s="22" t="s">
        <v>25</v>
      </c>
      <c r="I29" s="22" t="s">
        <v>46</v>
      </c>
      <c r="J29" s="22" t="s">
        <v>114</v>
      </c>
      <c r="K29" s="23">
        <v>42815</v>
      </c>
      <c r="L29" s="23">
        <v>42817</v>
      </c>
      <c r="M29" s="22" t="s">
        <v>48</v>
      </c>
      <c r="N29" s="22" t="s">
        <v>41</v>
      </c>
      <c r="O29" s="21">
        <v>3</v>
      </c>
      <c r="P29" s="21">
        <v>2017</v>
      </c>
      <c r="Q29" s="24">
        <v>184090</v>
      </c>
      <c r="R29" s="22" t="s">
        <v>86</v>
      </c>
      <c r="S29" s="25">
        <v>35990</v>
      </c>
      <c r="T29" s="26" t="s">
        <v>115</v>
      </c>
      <c r="U29" s="25">
        <v>80764</v>
      </c>
      <c r="V29" s="25">
        <f>+Q29+S29+U29</f>
        <v>300844</v>
      </c>
      <c r="W29" s="27"/>
    </row>
    <row r="30" spans="2:23" ht="12" customHeight="1" x14ac:dyDescent="0.2">
      <c r="B30" s="20">
        <v>42795</v>
      </c>
      <c r="C30" s="21">
        <v>110745</v>
      </c>
      <c r="D30" s="21">
        <v>39</v>
      </c>
      <c r="E30" s="22" t="s">
        <v>116</v>
      </c>
      <c r="F30" s="22" t="s">
        <v>117</v>
      </c>
      <c r="G30" s="22" t="s">
        <v>44</v>
      </c>
      <c r="H30" s="22" t="s">
        <v>45</v>
      </c>
      <c r="I30" s="22" t="s">
        <v>46</v>
      </c>
      <c r="J30" s="22" t="s">
        <v>118</v>
      </c>
      <c r="K30" s="23">
        <v>42804</v>
      </c>
      <c r="L30" s="23">
        <v>42804</v>
      </c>
      <c r="M30" s="22" t="s">
        <v>28</v>
      </c>
      <c r="N30" s="22" t="s">
        <v>29</v>
      </c>
      <c r="O30" s="21">
        <v>1</v>
      </c>
      <c r="P30" s="21">
        <v>2017</v>
      </c>
      <c r="Q30" s="24">
        <v>30682</v>
      </c>
      <c r="R30" s="22" t="s">
        <v>36</v>
      </c>
      <c r="S30" s="25">
        <v>0</v>
      </c>
      <c r="T30" s="26" t="s">
        <v>49</v>
      </c>
      <c r="U30" s="25">
        <v>3000</v>
      </c>
      <c r="V30" s="25">
        <f>+Q30+S30+U30</f>
        <v>33682</v>
      </c>
      <c r="W30" s="27"/>
    </row>
    <row r="31" spans="2:23" ht="12" customHeight="1" x14ac:dyDescent="0.2">
      <c r="B31" s="20">
        <v>42795</v>
      </c>
      <c r="C31" s="21">
        <v>112411</v>
      </c>
      <c r="D31" s="21">
        <v>77</v>
      </c>
      <c r="E31" s="22" t="s">
        <v>116</v>
      </c>
      <c r="F31" s="22" t="s">
        <v>117</v>
      </c>
      <c r="G31" s="22" t="s">
        <v>44</v>
      </c>
      <c r="H31" s="22" t="s">
        <v>45</v>
      </c>
      <c r="I31" s="22" t="s">
        <v>46</v>
      </c>
      <c r="J31" s="22" t="s">
        <v>119</v>
      </c>
      <c r="K31" s="23">
        <v>42822</v>
      </c>
      <c r="L31" s="23">
        <v>42822</v>
      </c>
      <c r="M31" s="22" t="s">
        <v>28</v>
      </c>
      <c r="N31" s="22" t="s">
        <v>29</v>
      </c>
      <c r="O31" s="21">
        <v>1</v>
      </c>
      <c r="P31" s="21">
        <v>2017</v>
      </c>
      <c r="Q31" s="24">
        <v>30682</v>
      </c>
      <c r="R31" s="22" t="s">
        <v>36</v>
      </c>
      <c r="S31" s="25">
        <v>0</v>
      </c>
      <c r="T31" s="26" t="s">
        <v>49</v>
      </c>
      <c r="U31" s="25">
        <v>6000</v>
      </c>
      <c r="V31" s="25">
        <f>+Q31+S31+U31</f>
        <v>36682</v>
      </c>
      <c r="W31" s="27"/>
    </row>
    <row r="32" spans="2:23" ht="12" customHeight="1" x14ac:dyDescent="0.2">
      <c r="B32" s="20">
        <v>42795</v>
      </c>
      <c r="C32" s="21">
        <v>112415</v>
      </c>
      <c r="D32" s="21">
        <v>75</v>
      </c>
      <c r="E32" s="22" t="s">
        <v>116</v>
      </c>
      <c r="F32" s="22" t="s">
        <v>117</v>
      </c>
      <c r="G32" s="22" t="s">
        <v>120</v>
      </c>
      <c r="H32" s="22" t="s">
        <v>25</v>
      </c>
      <c r="I32" s="22" t="s">
        <v>46</v>
      </c>
      <c r="J32" s="22" t="s">
        <v>121</v>
      </c>
      <c r="K32" s="23">
        <v>42823</v>
      </c>
      <c r="L32" s="23">
        <v>42824</v>
      </c>
      <c r="M32" s="22" t="s">
        <v>28</v>
      </c>
      <c r="N32" s="22" t="s">
        <v>29</v>
      </c>
      <c r="O32" s="21">
        <v>2</v>
      </c>
      <c r="P32" s="21">
        <v>2017</v>
      </c>
      <c r="Q32" s="24">
        <v>107386</v>
      </c>
      <c r="R32" s="22" t="s">
        <v>36</v>
      </c>
      <c r="S32" s="25">
        <v>12550</v>
      </c>
      <c r="T32" s="26" t="s">
        <v>122</v>
      </c>
      <c r="U32" s="25">
        <v>67244</v>
      </c>
      <c r="V32" s="25">
        <f>+Q32+S32+U32</f>
        <v>187180</v>
      </c>
      <c r="W32" s="27"/>
    </row>
    <row r="33" spans="2:23" ht="12" customHeight="1" x14ac:dyDescent="0.2">
      <c r="B33" s="20">
        <v>42795</v>
      </c>
      <c r="C33" s="21">
        <v>111693</v>
      </c>
      <c r="D33" s="21">
        <v>71</v>
      </c>
      <c r="E33" s="22" t="s">
        <v>22</v>
      </c>
      <c r="F33" s="22" t="s">
        <v>23</v>
      </c>
      <c r="G33" s="22" t="s">
        <v>123</v>
      </c>
      <c r="H33" s="22" t="s">
        <v>25</v>
      </c>
      <c r="I33" s="22" t="s">
        <v>46</v>
      </c>
      <c r="J33" s="22" t="s">
        <v>124</v>
      </c>
      <c r="K33" s="23">
        <v>42823</v>
      </c>
      <c r="L33" s="23">
        <v>42824</v>
      </c>
      <c r="M33" s="22" t="s">
        <v>28</v>
      </c>
      <c r="N33" s="22" t="s">
        <v>29</v>
      </c>
      <c r="O33" s="21">
        <v>2</v>
      </c>
      <c r="P33" s="21">
        <v>2017</v>
      </c>
      <c r="Q33" s="24">
        <v>76704</v>
      </c>
      <c r="R33" s="22" t="s">
        <v>36</v>
      </c>
      <c r="S33" s="25">
        <v>0</v>
      </c>
      <c r="T33" s="26" t="s">
        <v>125</v>
      </c>
      <c r="U33" s="25">
        <v>108616</v>
      </c>
      <c r="V33" s="25">
        <f>+Q33+S33+U33</f>
        <v>185320</v>
      </c>
      <c r="W33" s="27"/>
    </row>
    <row r="34" spans="2:23" ht="12" customHeight="1" x14ac:dyDescent="0.2">
      <c r="B34" s="20">
        <v>42795</v>
      </c>
      <c r="C34" s="21">
        <v>110975</v>
      </c>
      <c r="D34" s="21">
        <v>45</v>
      </c>
      <c r="E34" s="22" t="s">
        <v>58</v>
      </c>
      <c r="F34" s="22" t="s">
        <v>59</v>
      </c>
      <c r="G34" s="22" t="s">
        <v>112</v>
      </c>
      <c r="H34" s="22" t="s">
        <v>45</v>
      </c>
      <c r="I34" s="22" t="s">
        <v>46</v>
      </c>
      <c r="J34" s="22" t="s">
        <v>126</v>
      </c>
      <c r="K34" s="23">
        <v>42808</v>
      </c>
      <c r="L34" s="23">
        <v>42810</v>
      </c>
      <c r="M34" s="22" t="s">
        <v>28</v>
      </c>
      <c r="N34" s="22" t="s">
        <v>29</v>
      </c>
      <c r="O34" s="21">
        <v>3</v>
      </c>
      <c r="P34" s="21">
        <v>2017</v>
      </c>
      <c r="Q34" s="24">
        <v>92046</v>
      </c>
      <c r="R34" s="22" t="s">
        <v>86</v>
      </c>
      <c r="S34" s="25"/>
      <c r="T34" s="26" t="s">
        <v>49</v>
      </c>
      <c r="U34" s="25">
        <v>12200</v>
      </c>
      <c r="V34" s="25">
        <f>+Q34+S34+U34</f>
        <v>104246</v>
      </c>
      <c r="W34" s="27"/>
    </row>
    <row r="35" spans="2:23" ht="12" customHeight="1" x14ac:dyDescent="0.2">
      <c r="B35" s="20">
        <v>42795</v>
      </c>
      <c r="C35" s="21">
        <v>110920</v>
      </c>
      <c r="D35" s="21">
        <v>47</v>
      </c>
      <c r="E35" s="22" t="s">
        <v>127</v>
      </c>
      <c r="F35" s="22" t="s">
        <v>128</v>
      </c>
      <c r="G35" s="22" t="s">
        <v>84</v>
      </c>
      <c r="H35" s="22" t="s">
        <v>45</v>
      </c>
      <c r="I35" s="22" t="s">
        <v>46</v>
      </c>
      <c r="J35" s="22" t="s">
        <v>129</v>
      </c>
      <c r="K35" s="23">
        <v>42809</v>
      </c>
      <c r="L35" s="23">
        <v>42809</v>
      </c>
      <c r="M35" s="22" t="s">
        <v>35</v>
      </c>
      <c r="N35" s="22" t="s">
        <v>29</v>
      </c>
      <c r="O35" s="21">
        <v>1</v>
      </c>
      <c r="P35" s="21">
        <v>2017</v>
      </c>
      <c r="Q35" s="24">
        <v>30682</v>
      </c>
      <c r="R35" s="22" t="s">
        <v>36</v>
      </c>
      <c r="S35" s="25">
        <v>0</v>
      </c>
      <c r="T35" s="26" t="s">
        <v>49</v>
      </c>
      <c r="U35" s="25">
        <v>0</v>
      </c>
      <c r="V35" s="25">
        <f>+Q35+S35+U35</f>
        <v>30682</v>
      </c>
      <c r="W35" s="27"/>
    </row>
    <row r="36" spans="2:23" ht="12" customHeight="1" x14ac:dyDescent="0.2">
      <c r="B36" s="20">
        <v>42795</v>
      </c>
      <c r="C36" s="21">
        <v>111227</v>
      </c>
      <c r="D36" s="21">
        <v>51</v>
      </c>
      <c r="E36" s="22" t="s">
        <v>127</v>
      </c>
      <c r="F36" s="22" t="s">
        <v>128</v>
      </c>
      <c r="G36" s="22" t="s">
        <v>95</v>
      </c>
      <c r="H36" s="22" t="s">
        <v>25</v>
      </c>
      <c r="I36" s="22" t="s">
        <v>46</v>
      </c>
      <c r="J36" s="22" t="s">
        <v>130</v>
      </c>
      <c r="K36" s="23">
        <v>42816</v>
      </c>
      <c r="L36" s="23">
        <v>42816</v>
      </c>
      <c r="M36" s="22" t="s">
        <v>35</v>
      </c>
      <c r="N36" s="22" t="s">
        <v>29</v>
      </c>
      <c r="O36" s="21">
        <v>1</v>
      </c>
      <c r="P36" s="21">
        <v>2017</v>
      </c>
      <c r="Q36" s="24">
        <v>0</v>
      </c>
      <c r="R36" s="22" t="s">
        <v>36</v>
      </c>
      <c r="S36" s="25">
        <v>18000</v>
      </c>
      <c r="T36" s="26" t="s">
        <v>131</v>
      </c>
      <c r="U36" s="25">
        <v>127303</v>
      </c>
      <c r="V36" s="25">
        <f>+Q36+S36+U36</f>
        <v>145303</v>
      </c>
      <c r="W36" s="27" t="s">
        <v>87</v>
      </c>
    </row>
    <row r="37" spans="2:23" ht="12" customHeight="1" x14ac:dyDescent="0.2">
      <c r="B37" s="20">
        <v>42795</v>
      </c>
      <c r="C37" s="21">
        <v>110172</v>
      </c>
      <c r="D37" s="21">
        <v>38</v>
      </c>
      <c r="E37" s="22" t="s">
        <v>63</v>
      </c>
      <c r="F37" s="22" t="s">
        <v>64</v>
      </c>
      <c r="G37" s="22" t="s">
        <v>44</v>
      </c>
      <c r="H37" s="22" t="s">
        <v>45</v>
      </c>
      <c r="I37" s="22" t="s">
        <v>46</v>
      </c>
      <c r="J37" s="22" t="s">
        <v>132</v>
      </c>
      <c r="K37" s="23">
        <v>42814</v>
      </c>
      <c r="L37" s="23">
        <v>42814</v>
      </c>
      <c r="M37" s="22" t="s">
        <v>28</v>
      </c>
      <c r="N37" s="22" t="s">
        <v>29</v>
      </c>
      <c r="O37" s="21">
        <v>1</v>
      </c>
      <c r="P37" s="21">
        <v>2017</v>
      </c>
      <c r="Q37" s="24">
        <v>30682</v>
      </c>
      <c r="R37" s="22" t="s">
        <v>36</v>
      </c>
      <c r="S37" s="25">
        <v>0</v>
      </c>
      <c r="T37" s="26" t="s">
        <v>49</v>
      </c>
      <c r="U37" s="25">
        <v>6300</v>
      </c>
      <c r="V37" s="25">
        <f>+Q37+S37+U37</f>
        <v>36982</v>
      </c>
      <c r="W37" s="27"/>
    </row>
    <row r="38" spans="2:23" ht="12" customHeight="1" x14ac:dyDescent="0.2">
      <c r="B38" s="20">
        <v>42795</v>
      </c>
      <c r="C38" s="21">
        <v>110775</v>
      </c>
      <c r="D38" s="21">
        <v>44</v>
      </c>
      <c r="E38" s="22" t="s">
        <v>65</v>
      </c>
      <c r="F38" s="22" t="s">
        <v>66</v>
      </c>
      <c r="G38" s="22" t="s">
        <v>112</v>
      </c>
      <c r="H38" s="22" t="s">
        <v>45</v>
      </c>
      <c r="I38" s="22" t="s">
        <v>46</v>
      </c>
      <c r="J38" s="22" t="s">
        <v>133</v>
      </c>
      <c r="K38" s="23">
        <v>42809</v>
      </c>
      <c r="L38" s="23">
        <v>42810</v>
      </c>
      <c r="M38" s="22" t="s">
        <v>48</v>
      </c>
      <c r="N38" s="22" t="s">
        <v>29</v>
      </c>
      <c r="O38" s="21">
        <v>2</v>
      </c>
      <c r="P38" s="21">
        <v>2017</v>
      </c>
      <c r="Q38" s="24">
        <v>107386</v>
      </c>
      <c r="R38" s="22" t="s">
        <v>36</v>
      </c>
      <c r="S38" s="25">
        <v>5400</v>
      </c>
      <c r="T38" s="26" t="s">
        <v>49</v>
      </c>
      <c r="U38" s="25">
        <v>4000</v>
      </c>
      <c r="V38" s="25">
        <f>+Q38+S38+U38</f>
        <v>116786</v>
      </c>
      <c r="W38" s="27"/>
    </row>
    <row r="39" spans="2:23" ht="12" customHeight="1" x14ac:dyDescent="0.2">
      <c r="B39" s="20">
        <v>42795</v>
      </c>
      <c r="C39" s="21">
        <v>110146</v>
      </c>
      <c r="D39" s="21">
        <v>37</v>
      </c>
      <c r="E39" s="22" t="s">
        <v>134</v>
      </c>
      <c r="F39" s="22" t="s">
        <v>135</v>
      </c>
      <c r="G39" s="22" t="s">
        <v>44</v>
      </c>
      <c r="H39" s="22" t="s">
        <v>45</v>
      </c>
      <c r="I39" s="22" t="s">
        <v>46</v>
      </c>
      <c r="J39" s="22" t="s">
        <v>136</v>
      </c>
      <c r="K39" s="23">
        <v>42801</v>
      </c>
      <c r="L39" s="23">
        <v>42801</v>
      </c>
      <c r="M39" s="22" t="s">
        <v>137</v>
      </c>
      <c r="N39" s="22" t="s">
        <v>29</v>
      </c>
      <c r="O39" s="21">
        <v>1</v>
      </c>
      <c r="P39" s="21">
        <v>2017</v>
      </c>
      <c r="Q39" s="24">
        <v>21061</v>
      </c>
      <c r="R39" s="22" t="s">
        <v>36</v>
      </c>
      <c r="S39" s="25">
        <v>10164</v>
      </c>
      <c r="T39" s="26" t="s">
        <v>49</v>
      </c>
      <c r="U39" s="25">
        <v>0</v>
      </c>
      <c r="V39" s="25">
        <f>+Q39+S39+U39</f>
        <v>31225</v>
      </c>
      <c r="W39" s="27"/>
    </row>
    <row r="40" spans="2:23" ht="12" customHeight="1" x14ac:dyDescent="0.2">
      <c r="B40" s="20">
        <v>42795</v>
      </c>
      <c r="C40" s="21">
        <v>111076</v>
      </c>
      <c r="D40" s="21">
        <v>49</v>
      </c>
      <c r="E40" s="22" t="s">
        <v>134</v>
      </c>
      <c r="F40" s="22" t="s">
        <v>135</v>
      </c>
      <c r="G40" s="22" t="s">
        <v>112</v>
      </c>
      <c r="H40" s="22" t="s">
        <v>45</v>
      </c>
      <c r="I40" s="22" t="s">
        <v>46</v>
      </c>
      <c r="J40" s="22" t="s">
        <v>138</v>
      </c>
      <c r="K40" s="23">
        <v>42809</v>
      </c>
      <c r="L40" s="23">
        <v>42809</v>
      </c>
      <c r="M40" s="22" t="s">
        <v>137</v>
      </c>
      <c r="N40" s="22" t="s">
        <v>29</v>
      </c>
      <c r="O40" s="21">
        <v>1</v>
      </c>
      <c r="P40" s="21">
        <v>2017</v>
      </c>
      <c r="Q40" s="24">
        <v>21735</v>
      </c>
      <c r="R40" s="22" t="s">
        <v>36</v>
      </c>
      <c r="S40" s="25">
        <v>6700</v>
      </c>
      <c r="T40" s="26" t="s">
        <v>49</v>
      </c>
      <c r="U40" s="25">
        <v>0</v>
      </c>
      <c r="V40" s="25">
        <f>+Q40+S40+U40</f>
        <v>28435</v>
      </c>
      <c r="W40" s="27"/>
    </row>
    <row r="41" spans="2:23" ht="12" customHeight="1" x14ac:dyDescent="0.2">
      <c r="B41" s="20">
        <v>42795</v>
      </c>
      <c r="C41" s="21">
        <v>111803</v>
      </c>
      <c r="D41" s="21">
        <v>60</v>
      </c>
      <c r="E41" s="22" t="s">
        <v>134</v>
      </c>
      <c r="F41" s="22" t="s">
        <v>135</v>
      </c>
      <c r="G41" s="22" t="s">
        <v>44</v>
      </c>
      <c r="H41" s="22" t="s">
        <v>45</v>
      </c>
      <c r="I41" s="22" t="s">
        <v>46</v>
      </c>
      <c r="J41" s="22" t="s">
        <v>139</v>
      </c>
      <c r="K41" s="23">
        <v>42815</v>
      </c>
      <c r="L41" s="23">
        <v>42815</v>
      </c>
      <c r="M41" s="22" t="s">
        <v>137</v>
      </c>
      <c r="N41" s="22" t="s">
        <v>29</v>
      </c>
      <c r="O41" s="21">
        <v>1</v>
      </c>
      <c r="P41" s="21">
        <v>2017</v>
      </c>
      <c r="Q41" s="24">
        <v>21735</v>
      </c>
      <c r="R41" s="22" t="s">
        <v>36</v>
      </c>
      <c r="S41" s="25">
        <v>9216</v>
      </c>
      <c r="T41" s="26" t="s">
        <v>49</v>
      </c>
      <c r="U41" s="25">
        <v>0</v>
      </c>
      <c r="V41" s="25">
        <f>+Q41+S41+U41</f>
        <v>30951</v>
      </c>
      <c r="W41" s="27"/>
    </row>
    <row r="42" spans="2:23" ht="12" customHeight="1" x14ac:dyDescent="0.2">
      <c r="B42" s="20">
        <v>42795</v>
      </c>
      <c r="C42" s="21">
        <v>112835</v>
      </c>
      <c r="D42" s="21">
        <v>81</v>
      </c>
      <c r="E42" s="22" t="s">
        <v>134</v>
      </c>
      <c r="F42" s="22" t="s">
        <v>135</v>
      </c>
      <c r="G42" s="22" t="s">
        <v>140</v>
      </c>
      <c r="H42" s="22" t="s">
        <v>45</v>
      </c>
      <c r="I42" s="22" t="s">
        <v>46</v>
      </c>
      <c r="J42" s="22" t="s">
        <v>141</v>
      </c>
      <c r="K42" s="23">
        <v>42824</v>
      </c>
      <c r="L42" s="23">
        <v>42824</v>
      </c>
      <c r="M42" s="22" t="s">
        <v>137</v>
      </c>
      <c r="N42" s="22" t="s">
        <v>29</v>
      </c>
      <c r="O42" s="21">
        <v>1</v>
      </c>
      <c r="P42" s="21">
        <v>2017</v>
      </c>
      <c r="Q42" s="24">
        <v>21735</v>
      </c>
      <c r="R42" s="22" t="s">
        <v>36</v>
      </c>
      <c r="S42" s="25">
        <v>7600</v>
      </c>
      <c r="T42" s="26" t="s">
        <v>49</v>
      </c>
      <c r="U42" s="25">
        <v>0</v>
      </c>
      <c r="V42" s="25">
        <f>+Q42+S42+U42</f>
        <v>29335</v>
      </c>
      <c r="W42" s="27"/>
    </row>
    <row r="43" spans="2:23" ht="12" customHeight="1" x14ac:dyDescent="0.2">
      <c r="B43" s="20">
        <v>42795</v>
      </c>
      <c r="C43" s="21">
        <v>112197</v>
      </c>
      <c r="D43" s="21">
        <v>73</v>
      </c>
      <c r="E43" s="22" t="s">
        <v>134</v>
      </c>
      <c r="F43" s="22" t="s">
        <v>135</v>
      </c>
      <c r="G43" s="22" t="s">
        <v>142</v>
      </c>
      <c r="H43" s="22" t="s">
        <v>45</v>
      </c>
      <c r="I43" s="22" t="s">
        <v>46</v>
      </c>
      <c r="J43" s="22" t="s">
        <v>143</v>
      </c>
      <c r="K43" s="23">
        <v>42817</v>
      </c>
      <c r="L43" s="23">
        <v>42817</v>
      </c>
      <c r="M43" s="22" t="s">
        <v>137</v>
      </c>
      <c r="N43" s="22" t="s">
        <v>29</v>
      </c>
      <c r="O43" s="21">
        <v>1</v>
      </c>
      <c r="P43" s="21">
        <v>2017</v>
      </c>
      <c r="Q43" s="24"/>
      <c r="R43" s="22" t="s">
        <v>36</v>
      </c>
      <c r="S43" s="25">
        <v>3800</v>
      </c>
      <c r="T43" s="26" t="s">
        <v>49</v>
      </c>
      <c r="U43" s="25">
        <v>0</v>
      </c>
      <c r="V43" s="25">
        <f>+Q43+S43+U43</f>
        <v>3800</v>
      </c>
      <c r="W43" s="27"/>
    </row>
    <row r="44" spans="2:23" ht="12" customHeight="1" x14ac:dyDescent="0.2">
      <c r="B44" s="20">
        <v>42795</v>
      </c>
      <c r="C44" s="21">
        <v>110672</v>
      </c>
      <c r="D44" s="21">
        <v>42</v>
      </c>
      <c r="E44" s="22" t="s">
        <v>37</v>
      </c>
      <c r="F44" s="22" t="s">
        <v>38</v>
      </c>
      <c r="G44" s="22" t="s">
        <v>84</v>
      </c>
      <c r="H44" s="22" t="s">
        <v>45</v>
      </c>
      <c r="I44" s="22" t="s">
        <v>46</v>
      </c>
      <c r="J44" s="22" t="s">
        <v>85</v>
      </c>
      <c r="K44" s="23">
        <v>42809</v>
      </c>
      <c r="L44" s="23">
        <v>42809</v>
      </c>
      <c r="M44" s="22" t="s">
        <v>40</v>
      </c>
      <c r="N44" s="22" t="s">
        <v>41</v>
      </c>
      <c r="O44" s="21">
        <v>1</v>
      </c>
      <c r="P44" s="21">
        <v>2017</v>
      </c>
      <c r="Q44" s="24">
        <v>40828</v>
      </c>
      <c r="R44" s="22" t="s">
        <v>86</v>
      </c>
      <c r="S44" s="25">
        <v>0</v>
      </c>
      <c r="T44" s="26" t="s">
        <v>49</v>
      </c>
      <c r="U44" s="25">
        <v>0</v>
      </c>
      <c r="V44" s="25">
        <f>+Q44+S44+U44</f>
        <v>40828</v>
      </c>
      <c r="W44" s="27"/>
    </row>
    <row r="45" spans="2:23" ht="12" customHeight="1" x14ac:dyDescent="0.2">
      <c r="B45" s="20">
        <v>42795</v>
      </c>
      <c r="C45" s="21">
        <v>112814</v>
      </c>
      <c r="D45" s="21">
        <v>80</v>
      </c>
      <c r="E45" s="22" t="s">
        <v>37</v>
      </c>
      <c r="F45" s="22" t="s">
        <v>38</v>
      </c>
      <c r="G45" s="22" t="s">
        <v>140</v>
      </c>
      <c r="H45" s="22" t="s">
        <v>45</v>
      </c>
      <c r="I45" s="22" t="s">
        <v>46</v>
      </c>
      <c r="J45" s="22" t="s">
        <v>144</v>
      </c>
      <c r="K45" s="23">
        <v>42824</v>
      </c>
      <c r="L45" s="23">
        <v>42824</v>
      </c>
      <c r="M45" s="22" t="s">
        <v>40</v>
      </c>
      <c r="N45" s="22" t="s">
        <v>41</v>
      </c>
      <c r="O45" s="21">
        <v>1</v>
      </c>
      <c r="P45" s="21">
        <v>2017</v>
      </c>
      <c r="Q45" s="24">
        <v>40828</v>
      </c>
      <c r="R45" s="22" t="s">
        <v>36</v>
      </c>
      <c r="S45" s="25">
        <v>0</v>
      </c>
      <c r="T45" s="26" t="s">
        <v>49</v>
      </c>
      <c r="U45" s="25">
        <v>0</v>
      </c>
      <c r="V45" s="25">
        <f>+Q45+S45+U45</f>
        <v>40828</v>
      </c>
      <c r="W45" s="27"/>
    </row>
    <row r="46" spans="2:23" ht="12" customHeight="1" x14ac:dyDescent="0.2">
      <c r="B46" s="20">
        <v>42795</v>
      </c>
      <c r="C46" s="21">
        <v>111722</v>
      </c>
      <c r="D46" s="21">
        <v>64</v>
      </c>
      <c r="E46" s="22" t="s">
        <v>68</v>
      </c>
      <c r="F46" s="22" t="s">
        <v>66</v>
      </c>
      <c r="G46" s="22" t="s">
        <v>95</v>
      </c>
      <c r="H46" s="22" t="s">
        <v>25</v>
      </c>
      <c r="I46" s="22" t="s">
        <v>46</v>
      </c>
      <c r="J46" s="22" t="s">
        <v>145</v>
      </c>
      <c r="K46" s="23">
        <v>42816</v>
      </c>
      <c r="L46" s="23">
        <v>42817</v>
      </c>
      <c r="M46" s="22" t="s">
        <v>48</v>
      </c>
      <c r="N46" s="22" t="s">
        <v>29</v>
      </c>
      <c r="O46" s="21">
        <v>2</v>
      </c>
      <c r="P46" s="21">
        <v>2017</v>
      </c>
      <c r="Q46" s="24">
        <v>107386</v>
      </c>
      <c r="R46" s="22" t="s">
        <v>86</v>
      </c>
      <c r="S46" s="25">
        <v>22500</v>
      </c>
      <c r="T46" s="26" t="s">
        <v>146</v>
      </c>
      <c r="U46" s="25">
        <v>102250</v>
      </c>
      <c r="V46" s="25">
        <f>+Q46+S46+U46</f>
        <v>232136</v>
      </c>
      <c r="W46" s="27"/>
    </row>
    <row r="47" spans="2:23" ht="12" customHeight="1" x14ac:dyDescent="0.2">
      <c r="B47" s="20">
        <v>42795</v>
      </c>
      <c r="C47" s="21">
        <v>111272</v>
      </c>
      <c r="D47" s="21">
        <v>68</v>
      </c>
      <c r="E47" s="22" t="s">
        <v>147</v>
      </c>
      <c r="F47" s="22" t="s">
        <v>59</v>
      </c>
      <c r="G47" s="22" t="s">
        <v>112</v>
      </c>
      <c r="H47" s="22" t="s">
        <v>45</v>
      </c>
      <c r="I47" s="22" t="s">
        <v>46</v>
      </c>
      <c r="J47" s="22" t="s">
        <v>148</v>
      </c>
      <c r="K47" s="23">
        <v>42809</v>
      </c>
      <c r="L47" s="23">
        <v>42810</v>
      </c>
      <c r="M47" s="22" t="s">
        <v>48</v>
      </c>
      <c r="N47" s="22" t="s">
        <v>29</v>
      </c>
      <c r="O47" s="21">
        <v>2</v>
      </c>
      <c r="P47" s="21">
        <v>2017</v>
      </c>
      <c r="Q47" s="24">
        <v>61364</v>
      </c>
      <c r="R47" s="22" t="s">
        <v>36</v>
      </c>
      <c r="S47" s="25">
        <v>0</v>
      </c>
      <c r="T47" s="26" t="s">
        <v>49</v>
      </c>
      <c r="U47" s="25">
        <v>0</v>
      </c>
      <c r="V47" s="25">
        <f>+Q47+S47+U47</f>
        <v>61364</v>
      </c>
      <c r="W47" s="27"/>
    </row>
    <row r="48" spans="2:23" ht="12" customHeight="1" x14ac:dyDescent="0.2">
      <c r="B48" s="20">
        <v>42795</v>
      </c>
      <c r="C48" s="21">
        <v>111961</v>
      </c>
      <c r="D48" s="21">
        <v>65</v>
      </c>
      <c r="E48" s="22" t="s">
        <v>147</v>
      </c>
      <c r="F48" s="22" t="s">
        <v>59</v>
      </c>
      <c r="G48" s="22" t="s">
        <v>95</v>
      </c>
      <c r="H48" s="22" t="s">
        <v>45</v>
      </c>
      <c r="I48" s="22" t="s">
        <v>46</v>
      </c>
      <c r="J48" s="22" t="s">
        <v>149</v>
      </c>
      <c r="K48" s="23">
        <v>42815</v>
      </c>
      <c r="L48" s="23">
        <v>42817</v>
      </c>
      <c r="M48" s="22" t="s">
        <v>48</v>
      </c>
      <c r="N48" s="22" t="s">
        <v>29</v>
      </c>
      <c r="O48" s="21">
        <v>3</v>
      </c>
      <c r="P48" s="21">
        <v>2017</v>
      </c>
      <c r="Q48" s="24">
        <v>184090</v>
      </c>
      <c r="R48" s="22" t="s">
        <v>86</v>
      </c>
      <c r="S48" s="25">
        <v>0</v>
      </c>
      <c r="T48" s="26" t="s">
        <v>49</v>
      </c>
      <c r="U48" s="25"/>
      <c r="V48" s="25">
        <f>+Q48+S48+U48</f>
        <v>184090</v>
      </c>
      <c r="W48" s="27"/>
    </row>
    <row r="49" spans="2:23" ht="12" customHeight="1" x14ac:dyDescent="0.2">
      <c r="B49" s="20">
        <v>42795</v>
      </c>
      <c r="C49" s="21">
        <v>111332</v>
      </c>
      <c r="D49" s="21">
        <v>57</v>
      </c>
      <c r="E49" s="22" t="s">
        <v>150</v>
      </c>
      <c r="F49" s="22" t="s">
        <v>151</v>
      </c>
      <c r="G49" s="22" t="s">
        <v>95</v>
      </c>
      <c r="H49" s="22" t="s">
        <v>25</v>
      </c>
      <c r="I49" s="22" t="s">
        <v>46</v>
      </c>
      <c r="J49" s="22" t="s">
        <v>152</v>
      </c>
      <c r="K49" s="23">
        <v>42815</v>
      </c>
      <c r="L49" s="23">
        <v>42816</v>
      </c>
      <c r="M49" s="22" t="s">
        <v>40</v>
      </c>
      <c r="N49" s="22" t="s">
        <v>41</v>
      </c>
      <c r="O49" s="21">
        <v>2</v>
      </c>
      <c r="P49" s="21">
        <v>2017</v>
      </c>
      <c r="Q49" s="24">
        <v>40828</v>
      </c>
      <c r="R49" s="22" t="s">
        <v>86</v>
      </c>
      <c r="S49" s="25">
        <v>0</v>
      </c>
      <c r="T49" s="26" t="s">
        <v>153</v>
      </c>
      <c r="U49" s="25">
        <v>102250</v>
      </c>
      <c r="V49" s="25">
        <f>+Q49+S49+U49</f>
        <v>143078</v>
      </c>
      <c r="W49" s="27"/>
    </row>
    <row r="50" spans="2:23" ht="12" customHeight="1" x14ac:dyDescent="0.2">
      <c r="B50" s="20">
        <v>42795</v>
      </c>
      <c r="C50" s="21">
        <v>110152</v>
      </c>
      <c r="D50" s="21">
        <v>36</v>
      </c>
      <c r="E50" s="22" t="s">
        <v>154</v>
      </c>
      <c r="F50" s="22" t="s">
        <v>155</v>
      </c>
      <c r="G50" s="22" t="s">
        <v>44</v>
      </c>
      <c r="H50" s="22" t="s">
        <v>45</v>
      </c>
      <c r="I50" s="22" t="s">
        <v>46</v>
      </c>
      <c r="J50" s="22" t="s">
        <v>102</v>
      </c>
      <c r="K50" s="23">
        <v>42801</v>
      </c>
      <c r="L50" s="23">
        <v>42801</v>
      </c>
      <c r="M50" s="22" t="s">
        <v>28</v>
      </c>
      <c r="N50" s="22" t="s">
        <v>29</v>
      </c>
      <c r="O50" s="21">
        <v>1</v>
      </c>
      <c r="P50" s="21">
        <v>2017</v>
      </c>
      <c r="Q50" s="24">
        <v>30682</v>
      </c>
      <c r="R50" s="22" t="s">
        <v>36</v>
      </c>
      <c r="S50" s="25">
        <v>0</v>
      </c>
      <c r="T50" s="26" t="s">
        <v>49</v>
      </c>
      <c r="U50" s="25">
        <v>0</v>
      </c>
      <c r="V50" s="25">
        <f>+Q50+S50+U50</f>
        <v>30682</v>
      </c>
      <c r="W50" s="27"/>
    </row>
    <row r="51" spans="2:23" ht="12" customHeight="1" x14ac:dyDescent="0.2">
      <c r="B51" s="20">
        <v>42795</v>
      </c>
      <c r="C51" s="21">
        <v>111804</v>
      </c>
      <c r="D51" s="21">
        <v>61</v>
      </c>
      <c r="E51" s="22" t="s">
        <v>154</v>
      </c>
      <c r="F51" s="22" t="s">
        <v>155</v>
      </c>
      <c r="G51" s="22" t="s">
        <v>44</v>
      </c>
      <c r="H51" s="22" t="s">
        <v>45</v>
      </c>
      <c r="I51" s="22" t="s">
        <v>46</v>
      </c>
      <c r="J51" s="22" t="s">
        <v>156</v>
      </c>
      <c r="K51" s="23">
        <v>42815</v>
      </c>
      <c r="L51" s="23">
        <v>42815</v>
      </c>
      <c r="M51" s="22" t="s">
        <v>28</v>
      </c>
      <c r="N51" s="22" t="s">
        <v>29</v>
      </c>
      <c r="O51" s="21">
        <v>1</v>
      </c>
      <c r="P51" s="21">
        <v>2017</v>
      </c>
      <c r="Q51" s="24">
        <v>30682</v>
      </c>
      <c r="R51" s="22" t="s">
        <v>36</v>
      </c>
      <c r="S51" s="25">
        <v>0</v>
      </c>
      <c r="T51" s="26" t="s">
        <v>49</v>
      </c>
      <c r="U51" s="25">
        <v>0</v>
      </c>
      <c r="V51" s="25">
        <f>+Q51+S51+U51</f>
        <v>30682</v>
      </c>
      <c r="W51" s="27"/>
    </row>
    <row r="52" spans="2:23" ht="12" customHeight="1" x14ac:dyDescent="0.2">
      <c r="B52" s="20">
        <v>42795</v>
      </c>
      <c r="C52" s="21">
        <v>109759</v>
      </c>
      <c r="D52" s="21">
        <v>33</v>
      </c>
      <c r="E52" s="22" t="s">
        <v>79</v>
      </c>
      <c r="F52" s="22" t="s">
        <v>66</v>
      </c>
      <c r="G52" s="22" t="s">
        <v>157</v>
      </c>
      <c r="H52" s="22" t="s">
        <v>45</v>
      </c>
      <c r="I52" s="22" t="s">
        <v>46</v>
      </c>
      <c r="J52" s="22" t="s">
        <v>158</v>
      </c>
      <c r="K52" s="23">
        <v>42797</v>
      </c>
      <c r="L52" s="23">
        <v>42797</v>
      </c>
      <c r="M52" s="22" t="s">
        <v>48</v>
      </c>
      <c r="N52" s="22" t="s">
        <v>29</v>
      </c>
      <c r="O52" s="21">
        <v>1</v>
      </c>
      <c r="P52" s="21">
        <v>2017</v>
      </c>
      <c r="Q52" s="24">
        <v>30682</v>
      </c>
      <c r="R52" s="22" t="s">
        <v>36</v>
      </c>
      <c r="S52" s="25">
        <v>0</v>
      </c>
      <c r="T52" s="26" t="s">
        <v>49</v>
      </c>
      <c r="U52" s="25">
        <v>4700</v>
      </c>
      <c r="V52" s="25">
        <f>+Q52+S52+U52</f>
        <v>35382</v>
      </c>
      <c r="W52" s="27"/>
    </row>
    <row r="53" spans="2:23" ht="12" customHeight="1" x14ac:dyDescent="0.2">
      <c r="B53" s="20">
        <v>42795</v>
      </c>
      <c r="C53" s="21">
        <v>112745</v>
      </c>
      <c r="D53" s="21">
        <v>78</v>
      </c>
      <c r="E53" s="22" t="s">
        <v>159</v>
      </c>
      <c r="F53" s="22" t="s">
        <v>160</v>
      </c>
      <c r="G53" s="22" t="s">
        <v>140</v>
      </c>
      <c r="H53" s="22" t="s">
        <v>45</v>
      </c>
      <c r="I53" s="22" t="s">
        <v>46</v>
      </c>
      <c r="J53" s="22" t="s">
        <v>161</v>
      </c>
      <c r="K53" s="23">
        <v>42824</v>
      </c>
      <c r="L53" s="23">
        <v>42824</v>
      </c>
      <c r="M53" s="22" t="s">
        <v>28</v>
      </c>
      <c r="N53" s="22" t="s">
        <v>29</v>
      </c>
      <c r="O53" s="21">
        <v>1</v>
      </c>
      <c r="P53" s="21">
        <v>2017</v>
      </c>
      <c r="Q53" s="24">
        <v>30682</v>
      </c>
      <c r="R53" s="22" t="s">
        <v>36</v>
      </c>
      <c r="S53" s="25">
        <v>0</v>
      </c>
      <c r="T53" s="26" t="s">
        <v>49</v>
      </c>
      <c r="U53" s="25">
        <v>0</v>
      </c>
      <c r="V53" s="25">
        <f>+Q53+S53+U53</f>
        <v>30682</v>
      </c>
      <c r="W53" s="27"/>
    </row>
    <row r="54" spans="2:23" ht="12" customHeight="1" x14ac:dyDescent="0.2">
      <c r="B54" s="20">
        <v>42795</v>
      </c>
      <c r="C54" s="21">
        <v>112758</v>
      </c>
      <c r="D54" s="21">
        <v>79</v>
      </c>
      <c r="E54" s="22" t="s">
        <v>82</v>
      </c>
      <c r="F54" s="22" t="s">
        <v>83</v>
      </c>
      <c r="G54" s="22" t="s">
        <v>140</v>
      </c>
      <c r="H54" s="22" t="s">
        <v>45</v>
      </c>
      <c r="I54" s="22" t="s">
        <v>46</v>
      </c>
      <c r="J54" s="22" t="s">
        <v>162</v>
      </c>
      <c r="K54" s="23">
        <v>42824</v>
      </c>
      <c r="L54" s="23">
        <v>42824</v>
      </c>
      <c r="M54" s="22" t="s">
        <v>35</v>
      </c>
      <c r="N54" s="22" t="s">
        <v>29</v>
      </c>
      <c r="O54" s="21">
        <v>1</v>
      </c>
      <c r="P54" s="21">
        <v>2017</v>
      </c>
      <c r="Q54" s="24">
        <v>40828</v>
      </c>
      <c r="R54" s="22" t="s">
        <v>36</v>
      </c>
      <c r="S54" s="25">
        <v>0</v>
      </c>
      <c r="T54" s="26" t="s">
        <v>49</v>
      </c>
      <c r="U54" s="25">
        <v>0</v>
      </c>
      <c r="V54" s="25">
        <f>+Q54+S54+U54</f>
        <v>40828</v>
      </c>
      <c r="W54" s="27"/>
    </row>
    <row r="55" spans="2:23" ht="12" customHeight="1" x14ac:dyDescent="0.2">
      <c r="B55" s="20">
        <v>42795</v>
      </c>
      <c r="C55" s="21">
        <v>111843</v>
      </c>
      <c r="D55" s="21">
        <v>66</v>
      </c>
      <c r="E55" s="22" t="s">
        <v>163</v>
      </c>
      <c r="F55" s="22" t="s">
        <v>164</v>
      </c>
      <c r="G55" s="22" t="s">
        <v>95</v>
      </c>
      <c r="H55" s="22" t="s">
        <v>25</v>
      </c>
      <c r="I55" s="22" t="s">
        <v>46</v>
      </c>
      <c r="J55" s="22" t="s">
        <v>165</v>
      </c>
      <c r="K55" s="23">
        <v>42816</v>
      </c>
      <c r="L55" s="23">
        <v>42816</v>
      </c>
      <c r="M55" s="22" t="s">
        <v>28</v>
      </c>
      <c r="N55" s="22" t="s">
        <v>29</v>
      </c>
      <c r="O55" s="21">
        <v>1</v>
      </c>
      <c r="P55" s="21">
        <v>2017</v>
      </c>
      <c r="Q55" s="24">
        <v>30682</v>
      </c>
      <c r="R55" s="22" t="s">
        <v>36</v>
      </c>
      <c r="S55" s="25">
        <v>20500</v>
      </c>
      <c r="T55" s="26" t="s">
        <v>100</v>
      </c>
      <c r="U55" s="25">
        <v>51366</v>
      </c>
      <c r="V55" s="25">
        <f>+Q55+S55+U55</f>
        <v>102548</v>
      </c>
      <c r="W55" s="27"/>
    </row>
    <row r="56" spans="2:23" ht="12" customHeight="1" x14ac:dyDescent="0.2">
      <c r="B56" s="20">
        <v>42795</v>
      </c>
      <c r="C56" s="21">
        <v>111849</v>
      </c>
      <c r="D56" s="21">
        <v>67</v>
      </c>
      <c r="E56" s="22" t="s">
        <v>163</v>
      </c>
      <c r="F56" s="22" t="s">
        <v>164</v>
      </c>
      <c r="G56" s="22" t="s">
        <v>103</v>
      </c>
      <c r="H56" s="22" t="s">
        <v>25</v>
      </c>
      <c r="I56" s="22" t="s">
        <v>46</v>
      </c>
      <c r="J56" s="22" t="s">
        <v>166</v>
      </c>
      <c r="K56" s="23">
        <v>42822</v>
      </c>
      <c r="L56" s="23">
        <v>42823</v>
      </c>
      <c r="M56" s="22" t="s">
        <v>28</v>
      </c>
      <c r="N56" s="22" t="s">
        <v>29</v>
      </c>
      <c r="O56" s="21">
        <v>2</v>
      </c>
      <c r="P56" s="21">
        <v>2017</v>
      </c>
      <c r="Q56" s="24">
        <v>107386</v>
      </c>
      <c r="R56" s="22" t="s">
        <v>36</v>
      </c>
      <c r="S56" s="25">
        <v>24000</v>
      </c>
      <c r="T56" s="26" t="s">
        <v>167</v>
      </c>
      <c r="U56" s="25">
        <v>69673</v>
      </c>
      <c r="V56" s="25">
        <f>+Q56+S56+U56</f>
        <v>201059</v>
      </c>
      <c r="W56" s="27"/>
    </row>
    <row r="57" spans="2:23" ht="12" customHeight="1" x14ac:dyDescent="0.2">
      <c r="B57" s="20">
        <v>42795</v>
      </c>
      <c r="C57" s="21">
        <v>111139</v>
      </c>
      <c r="D57" s="21">
        <v>50</v>
      </c>
      <c r="E57" s="22" t="s">
        <v>97</v>
      </c>
      <c r="F57" s="22" t="s">
        <v>98</v>
      </c>
      <c r="G57" s="22" t="s">
        <v>112</v>
      </c>
      <c r="H57" s="22" t="s">
        <v>45</v>
      </c>
      <c r="I57" s="22" t="s">
        <v>46</v>
      </c>
      <c r="J57" s="22" t="s">
        <v>168</v>
      </c>
      <c r="K57" s="23">
        <v>42809</v>
      </c>
      <c r="L57" s="23">
        <v>42809</v>
      </c>
      <c r="M57" s="22" t="s">
        <v>48</v>
      </c>
      <c r="N57" s="22" t="s">
        <v>29</v>
      </c>
      <c r="O57" s="21">
        <v>1</v>
      </c>
      <c r="P57" s="21">
        <v>2017</v>
      </c>
      <c r="Q57" s="24">
        <v>30682</v>
      </c>
      <c r="R57" s="22" t="s">
        <v>86</v>
      </c>
      <c r="S57" s="25">
        <v>0</v>
      </c>
      <c r="T57" s="26" t="s">
        <v>49</v>
      </c>
      <c r="U57" s="25">
        <v>0</v>
      </c>
      <c r="V57" s="25">
        <f>+Q57+S57+U57</f>
        <v>30682</v>
      </c>
      <c r="W57" s="27"/>
    </row>
    <row r="58" spans="2:23" ht="12" customHeight="1" x14ac:dyDescent="0.2">
      <c r="B58" s="20">
        <v>42826</v>
      </c>
      <c r="C58" s="21">
        <v>113312</v>
      </c>
      <c r="D58" s="21">
        <v>86</v>
      </c>
      <c r="E58" s="22" t="s">
        <v>58</v>
      </c>
      <c r="F58" s="22" t="s">
        <v>59</v>
      </c>
      <c r="G58" s="22" t="s">
        <v>169</v>
      </c>
      <c r="H58" s="22" t="s">
        <v>25</v>
      </c>
      <c r="I58" s="22" t="s">
        <v>26</v>
      </c>
      <c r="J58" s="22" t="s">
        <v>170</v>
      </c>
      <c r="K58" s="23">
        <v>42830</v>
      </c>
      <c r="L58" s="23">
        <v>42834</v>
      </c>
      <c r="M58" s="22" t="s">
        <v>28</v>
      </c>
      <c r="N58" s="22" t="s">
        <v>29</v>
      </c>
      <c r="O58" s="21">
        <v>4</v>
      </c>
      <c r="P58" s="21">
        <v>2017</v>
      </c>
      <c r="Q58" s="24">
        <v>0</v>
      </c>
      <c r="R58" s="22" t="s">
        <v>171</v>
      </c>
      <c r="S58" s="25">
        <v>0</v>
      </c>
      <c r="T58" s="26" t="s">
        <v>49</v>
      </c>
      <c r="U58" s="25">
        <v>0</v>
      </c>
      <c r="V58" s="25">
        <f>+Q58+S58+U58</f>
        <v>0</v>
      </c>
      <c r="W58" s="27" t="s">
        <v>94</v>
      </c>
    </row>
    <row r="59" spans="2:23" ht="12" customHeight="1" x14ac:dyDescent="0.2">
      <c r="B59" s="20">
        <v>42826</v>
      </c>
      <c r="C59" s="21">
        <v>113315</v>
      </c>
      <c r="D59" s="21">
        <v>89</v>
      </c>
      <c r="E59" s="22" t="s">
        <v>58</v>
      </c>
      <c r="F59" s="22" t="s">
        <v>59</v>
      </c>
      <c r="G59" s="22" t="s">
        <v>172</v>
      </c>
      <c r="H59" s="22" t="s">
        <v>25</v>
      </c>
      <c r="I59" s="22" t="s">
        <v>26</v>
      </c>
      <c r="J59" s="22" t="s">
        <v>173</v>
      </c>
      <c r="K59" s="23">
        <v>42835</v>
      </c>
      <c r="L59" s="23">
        <v>42853</v>
      </c>
      <c r="M59" s="22" t="s">
        <v>28</v>
      </c>
      <c r="N59" s="22" t="s">
        <v>29</v>
      </c>
      <c r="O59" s="21">
        <v>13</v>
      </c>
      <c r="P59" s="21">
        <v>2017</v>
      </c>
      <c r="Q59" s="24">
        <v>0</v>
      </c>
      <c r="R59" s="22" t="s">
        <v>174</v>
      </c>
      <c r="S59" s="25">
        <v>0</v>
      </c>
      <c r="T59" s="26" t="s">
        <v>49</v>
      </c>
      <c r="U59" s="25">
        <v>0</v>
      </c>
      <c r="V59" s="25">
        <f>+Q59+S59+U59</f>
        <v>0</v>
      </c>
      <c r="W59" s="27" t="s">
        <v>94</v>
      </c>
    </row>
    <row r="60" spans="2:23" ht="12" customHeight="1" x14ac:dyDescent="0.2">
      <c r="B60" s="20">
        <v>42826</v>
      </c>
      <c r="C60" s="21">
        <v>113693</v>
      </c>
      <c r="D60" s="21">
        <v>91</v>
      </c>
      <c r="E60" s="22" t="s">
        <v>63</v>
      </c>
      <c r="F60" s="22" t="s">
        <v>64</v>
      </c>
      <c r="G60" s="22" t="s">
        <v>175</v>
      </c>
      <c r="H60" s="22" t="s">
        <v>25</v>
      </c>
      <c r="I60" s="22" t="s">
        <v>26</v>
      </c>
      <c r="J60" s="22" t="s">
        <v>176</v>
      </c>
      <c r="K60" s="23">
        <v>42836</v>
      </c>
      <c r="L60" s="23">
        <v>42838</v>
      </c>
      <c r="M60" s="22" t="s">
        <v>28</v>
      </c>
      <c r="N60" s="22" t="s">
        <v>29</v>
      </c>
      <c r="O60" s="21">
        <v>3</v>
      </c>
      <c r="P60" s="21">
        <v>2017</v>
      </c>
      <c r="Q60" s="24">
        <v>0</v>
      </c>
      <c r="R60" s="22" t="s">
        <v>177</v>
      </c>
      <c r="S60" s="25">
        <v>0</v>
      </c>
      <c r="T60" s="26" t="s">
        <v>49</v>
      </c>
      <c r="U60" s="25">
        <v>0</v>
      </c>
      <c r="V60" s="25">
        <f>+Q60+S60+U60</f>
        <v>0</v>
      </c>
      <c r="W60" s="27" t="s">
        <v>94</v>
      </c>
    </row>
    <row r="61" spans="2:23" ht="12" customHeight="1" x14ac:dyDescent="0.2">
      <c r="B61" s="20">
        <v>42826</v>
      </c>
      <c r="C61" s="21">
        <v>111303</v>
      </c>
      <c r="D61" s="21">
        <v>56</v>
      </c>
      <c r="E61" s="22" t="s">
        <v>37</v>
      </c>
      <c r="F61" s="22" t="s">
        <v>38</v>
      </c>
      <c r="G61" s="22" t="s">
        <v>178</v>
      </c>
      <c r="H61" s="22" t="s">
        <v>25</v>
      </c>
      <c r="I61" s="22" t="s">
        <v>26</v>
      </c>
      <c r="J61" s="22" t="s">
        <v>179</v>
      </c>
      <c r="K61" s="23">
        <v>42826</v>
      </c>
      <c r="L61" s="23">
        <v>42831</v>
      </c>
      <c r="M61" s="22" t="s">
        <v>40</v>
      </c>
      <c r="N61" s="22" t="s">
        <v>41</v>
      </c>
      <c r="O61" s="21">
        <v>4</v>
      </c>
      <c r="P61" s="21">
        <v>2017</v>
      </c>
      <c r="Q61" s="24">
        <v>0</v>
      </c>
      <c r="R61" s="22" t="s">
        <v>180</v>
      </c>
      <c r="S61" s="25">
        <v>130669</v>
      </c>
      <c r="T61" s="26" t="s">
        <v>49</v>
      </c>
      <c r="U61" s="25">
        <v>0</v>
      </c>
      <c r="V61" s="25">
        <f>+Q61+S61+U61</f>
        <v>130669</v>
      </c>
      <c r="W61" s="27" t="s">
        <v>94</v>
      </c>
    </row>
    <row r="62" spans="2:23" ht="12" customHeight="1" x14ac:dyDescent="0.2">
      <c r="B62" s="20">
        <v>42826</v>
      </c>
      <c r="C62" s="21">
        <v>113560</v>
      </c>
      <c r="D62" s="21">
        <v>84</v>
      </c>
      <c r="E62" s="22" t="s">
        <v>42</v>
      </c>
      <c r="F62" s="22" t="s">
        <v>43</v>
      </c>
      <c r="G62" s="22" t="s">
        <v>44</v>
      </c>
      <c r="H62" s="22" t="s">
        <v>45</v>
      </c>
      <c r="I62" s="22" t="s">
        <v>46</v>
      </c>
      <c r="J62" s="22" t="s">
        <v>181</v>
      </c>
      <c r="K62" s="23">
        <v>42829</v>
      </c>
      <c r="L62" s="23">
        <v>42829</v>
      </c>
      <c r="M62" s="22" t="s">
        <v>48</v>
      </c>
      <c r="N62" s="22" t="s">
        <v>29</v>
      </c>
      <c r="O62" s="21">
        <v>1</v>
      </c>
      <c r="P62" s="21">
        <v>2017</v>
      </c>
      <c r="Q62" s="24">
        <v>30682</v>
      </c>
      <c r="R62" s="22" t="s">
        <v>36</v>
      </c>
      <c r="S62" s="25">
        <v>0</v>
      </c>
      <c r="T62" s="26" t="s">
        <v>49</v>
      </c>
      <c r="U62" s="25">
        <v>5500</v>
      </c>
      <c r="V62" s="25">
        <f>+Q62+S62+U62</f>
        <v>36182</v>
      </c>
      <c r="W62" s="27"/>
    </row>
    <row r="63" spans="2:23" ht="12" customHeight="1" x14ac:dyDescent="0.2">
      <c r="B63" s="20">
        <v>42826</v>
      </c>
      <c r="C63" s="21">
        <v>113572</v>
      </c>
      <c r="D63" s="21">
        <v>85</v>
      </c>
      <c r="E63" s="22" t="s">
        <v>42</v>
      </c>
      <c r="F63" s="22" t="s">
        <v>43</v>
      </c>
      <c r="G63" s="22" t="s">
        <v>44</v>
      </c>
      <c r="H63" s="22" t="s">
        <v>45</v>
      </c>
      <c r="I63" s="22" t="s">
        <v>46</v>
      </c>
      <c r="J63" s="22" t="s">
        <v>182</v>
      </c>
      <c r="K63" s="23">
        <v>42830</v>
      </c>
      <c r="L63" s="23">
        <v>42830</v>
      </c>
      <c r="M63" s="22" t="s">
        <v>48</v>
      </c>
      <c r="N63" s="22" t="s">
        <v>29</v>
      </c>
      <c r="O63" s="21">
        <v>1</v>
      </c>
      <c r="P63" s="21">
        <v>2017</v>
      </c>
      <c r="Q63" s="24">
        <v>30682</v>
      </c>
      <c r="R63" s="22" t="s">
        <v>36</v>
      </c>
      <c r="S63" s="25">
        <v>0</v>
      </c>
      <c r="T63" s="26" t="s">
        <v>49</v>
      </c>
      <c r="U63" s="25">
        <v>5700</v>
      </c>
      <c r="V63" s="25">
        <f>+Q63+S63+U63</f>
        <v>36382</v>
      </c>
      <c r="W63" s="27"/>
    </row>
    <row r="64" spans="2:23" ht="12" customHeight="1" x14ac:dyDescent="0.2">
      <c r="B64" s="20">
        <v>42826</v>
      </c>
      <c r="C64" s="21">
        <v>114496</v>
      </c>
      <c r="D64" s="21">
        <v>94</v>
      </c>
      <c r="E64" s="22" t="s">
        <v>42</v>
      </c>
      <c r="F64" s="22" t="s">
        <v>43</v>
      </c>
      <c r="G64" s="22" t="s">
        <v>44</v>
      </c>
      <c r="H64" s="22" t="s">
        <v>45</v>
      </c>
      <c r="I64" s="22" t="s">
        <v>46</v>
      </c>
      <c r="J64" s="22" t="s">
        <v>183</v>
      </c>
      <c r="K64" s="23">
        <v>42836</v>
      </c>
      <c r="L64" s="23">
        <v>42836</v>
      </c>
      <c r="M64" s="22" t="s">
        <v>48</v>
      </c>
      <c r="N64" s="22" t="s">
        <v>29</v>
      </c>
      <c r="O64" s="21">
        <v>1</v>
      </c>
      <c r="P64" s="21">
        <v>2017</v>
      </c>
      <c r="Q64" s="24">
        <v>30682</v>
      </c>
      <c r="R64" s="22" t="s">
        <v>36</v>
      </c>
      <c r="S64" s="25">
        <v>0</v>
      </c>
      <c r="T64" s="26" t="s">
        <v>49</v>
      </c>
      <c r="U64" s="25">
        <v>5800</v>
      </c>
      <c r="V64" s="25">
        <f>+Q64+S64+U64</f>
        <v>36482</v>
      </c>
      <c r="W64" s="27"/>
    </row>
    <row r="65" spans="2:23" ht="12" customHeight="1" x14ac:dyDescent="0.2">
      <c r="B65" s="20">
        <v>42826</v>
      </c>
      <c r="C65" s="21">
        <v>116377</v>
      </c>
      <c r="D65" s="21">
        <v>117</v>
      </c>
      <c r="E65" s="22" t="s">
        <v>53</v>
      </c>
      <c r="F65" s="22" t="s">
        <v>54</v>
      </c>
      <c r="G65" s="22" t="s">
        <v>44</v>
      </c>
      <c r="H65" s="22" t="s">
        <v>45</v>
      </c>
      <c r="I65" s="22" t="s">
        <v>46</v>
      </c>
      <c r="J65" s="22" t="s">
        <v>184</v>
      </c>
      <c r="K65" s="23">
        <v>42851</v>
      </c>
      <c r="L65" s="23">
        <v>42851</v>
      </c>
      <c r="M65" s="22" t="s">
        <v>28</v>
      </c>
      <c r="N65" s="22" t="s">
        <v>29</v>
      </c>
      <c r="O65" s="21">
        <v>1</v>
      </c>
      <c r="P65" s="21">
        <v>2017</v>
      </c>
      <c r="Q65" s="24">
        <v>30682</v>
      </c>
      <c r="R65" s="22" t="s">
        <v>36</v>
      </c>
      <c r="S65" s="25">
        <v>0</v>
      </c>
      <c r="T65" s="26" t="s">
        <v>49</v>
      </c>
      <c r="U65" s="25">
        <v>0</v>
      </c>
      <c r="V65" s="25">
        <f>+Q65+S65+U65</f>
        <v>30682</v>
      </c>
      <c r="W65" s="27"/>
    </row>
    <row r="66" spans="2:23" ht="12" customHeight="1" x14ac:dyDescent="0.2">
      <c r="B66" s="20">
        <v>42826</v>
      </c>
      <c r="C66" s="21">
        <v>115730</v>
      </c>
      <c r="D66" s="21">
        <v>102</v>
      </c>
      <c r="E66" s="22" t="s">
        <v>106</v>
      </c>
      <c r="F66" s="22" t="s">
        <v>107</v>
      </c>
      <c r="G66" s="22" t="s">
        <v>185</v>
      </c>
      <c r="H66" s="22" t="s">
        <v>45</v>
      </c>
      <c r="I66" s="22" t="s">
        <v>46</v>
      </c>
      <c r="J66" s="22" t="s">
        <v>186</v>
      </c>
      <c r="K66" s="23">
        <v>42849</v>
      </c>
      <c r="L66" s="23">
        <v>42849</v>
      </c>
      <c r="M66" s="22" t="s">
        <v>48</v>
      </c>
      <c r="N66" s="22" t="s">
        <v>29</v>
      </c>
      <c r="O66" s="21">
        <v>1</v>
      </c>
      <c r="P66" s="21">
        <v>2017</v>
      </c>
      <c r="Q66" s="24">
        <v>0</v>
      </c>
      <c r="R66" s="22" t="s">
        <v>187</v>
      </c>
      <c r="S66" s="25">
        <v>6500</v>
      </c>
      <c r="T66" s="26" t="s">
        <v>49</v>
      </c>
      <c r="U66" s="25">
        <v>0</v>
      </c>
      <c r="V66" s="25">
        <f>+Q66+S66+U66</f>
        <v>6500</v>
      </c>
      <c r="W66" s="27"/>
    </row>
    <row r="67" spans="2:23" ht="12" customHeight="1" x14ac:dyDescent="0.2">
      <c r="B67" s="20">
        <v>42826</v>
      </c>
      <c r="C67" s="21">
        <v>111687</v>
      </c>
      <c r="D67" s="21">
        <v>59</v>
      </c>
      <c r="E67" s="22" t="s">
        <v>106</v>
      </c>
      <c r="F67" s="22" t="s">
        <v>107</v>
      </c>
      <c r="G67" s="22" t="s">
        <v>120</v>
      </c>
      <c r="H67" s="22" t="s">
        <v>25</v>
      </c>
      <c r="I67" s="22" t="s">
        <v>46</v>
      </c>
      <c r="J67" s="22" t="s">
        <v>188</v>
      </c>
      <c r="K67" s="23">
        <v>42830</v>
      </c>
      <c r="L67" s="23">
        <v>42831</v>
      </c>
      <c r="M67" s="22" t="s">
        <v>48</v>
      </c>
      <c r="N67" s="22" t="s">
        <v>29</v>
      </c>
      <c r="O67" s="21">
        <v>2</v>
      </c>
      <c r="P67" s="21">
        <v>2017</v>
      </c>
      <c r="Q67" s="24">
        <v>76704</v>
      </c>
      <c r="R67" s="22" t="s">
        <v>36</v>
      </c>
      <c r="S67" s="25">
        <v>20350</v>
      </c>
      <c r="T67" s="26" t="s">
        <v>189</v>
      </c>
      <c r="U67" s="25">
        <v>71116</v>
      </c>
      <c r="V67" s="25">
        <f>+Q67+S67+U67</f>
        <v>168170</v>
      </c>
      <c r="W67" s="27"/>
    </row>
    <row r="68" spans="2:23" ht="12" customHeight="1" x14ac:dyDescent="0.2">
      <c r="B68" s="20">
        <v>42826</v>
      </c>
      <c r="C68" s="21">
        <v>115943</v>
      </c>
      <c r="D68" s="21">
        <v>108</v>
      </c>
      <c r="E68" s="22" t="s">
        <v>110</v>
      </c>
      <c r="F68" s="22" t="s">
        <v>111</v>
      </c>
      <c r="G68" s="22" t="s">
        <v>44</v>
      </c>
      <c r="H68" s="22" t="s">
        <v>45</v>
      </c>
      <c r="I68" s="22" t="s">
        <v>46</v>
      </c>
      <c r="J68" s="22" t="s">
        <v>190</v>
      </c>
      <c r="K68" s="23">
        <v>42850</v>
      </c>
      <c r="L68" s="23">
        <v>42852</v>
      </c>
      <c r="M68" s="22" t="s">
        <v>48</v>
      </c>
      <c r="N68" s="22" t="s">
        <v>41</v>
      </c>
      <c r="O68" s="21">
        <v>3</v>
      </c>
      <c r="P68" s="21">
        <v>2017</v>
      </c>
      <c r="Q68" s="24">
        <v>180090</v>
      </c>
      <c r="R68" s="22" t="s">
        <v>86</v>
      </c>
      <c r="S68" s="25">
        <v>0</v>
      </c>
      <c r="T68" s="26" t="s">
        <v>49</v>
      </c>
      <c r="U68" s="25">
        <v>6000</v>
      </c>
      <c r="V68" s="25">
        <f>+Q68+S68+U68</f>
        <v>186090</v>
      </c>
      <c r="W68" s="27"/>
    </row>
    <row r="69" spans="2:23" ht="12" customHeight="1" x14ac:dyDescent="0.2">
      <c r="B69" s="20">
        <v>42826</v>
      </c>
      <c r="C69" s="21">
        <v>112837</v>
      </c>
      <c r="D69" s="21">
        <v>82</v>
      </c>
      <c r="E69" s="22" t="s">
        <v>110</v>
      </c>
      <c r="F69" s="22" t="s">
        <v>111</v>
      </c>
      <c r="G69" s="22" t="s">
        <v>123</v>
      </c>
      <c r="H69" s="22" t="s">
        <v>25</v>
      </c>
      <c r="I69" s="22" t="s">
        <v>46</v>
      </c>
      <c r="J69" s="22" t="s">
        <v>191</v>
      </c>
      <c r="K69" s="23">
        <v>42829</v>
      </c>
      <c r="L69" s="23">
        <v>42831</v>
      </c>
      <c r="M69" s="22" t="s">
        <v>48</v>
      </c>
      <c r="N69" s="22" t="s">
        <v>41</v>
      </c>
      <c r="O69" s="21">
        <v>3</v>
      </c>
      <c r="P69" s="21">
        <v>2017</v>
      </c>
      <c r="Q69" s="24">
        <v>184090</v>
      </c>
      <c r="R69" s="22" t="s">
        <v>86</v>
      </c>
      <c r="S69" s="25">
        <v>34480</v>
      </c>
      <c r="T69" s="26" t="s">
        <v>192</v>
      </c>
      <c r="U69" s="25">
        <v>122036</v>
      </c>
      <c r="V69" s="25">
        <f>+Q69+S69+U69</f>
        <v>340606</v>
      </c>
      <c r="W69" s="27"/>
    </row>
    <row r="70" spans="2:23" ht="12" customHeight="1" x14ac:dyDescent="0.2">
      <c r="B70" s="20">
        <v>42826</v>
      </c>
      <c r="C70" s="21">
        <v>115940</v>
      </c>
      <c r="D70" s="21">
        <v>120</v>
      </c>
      <c r="E70" s="22" t="s">
        <v>116</v>
      </c>
      <c r="F70" s="22" t="s">
        <v>117</v>
      </c>
      <c r="G70" s="22" t="s">
        <v>60</v>
      </c>
      <c r="H70" s="22" t="s">
        <v>25</v>
      </c>
      <c r="I70" s="22" t="s">
        <v>46</v>
      </c>
      <c r="J70" s="22" t="s">
        <v>193</v>
      </c>
      <c r="K70" s="23">
        <v>42849</v>
      </c>
      <c r="L70" s="23">
        <v>42851</v>
      </c>
      <c r="M70" s="22" t="s">
        <v>28</v>
      </c>
      <c r="N70" s="22" t="s">
        <v>29</v>
      </c>
      <c r="O70" s="21">
        <v>3</v>
      </c>
      <c r="P70" s="21">
        <v>2017</v>
      </c>
      <c r="Q70" s="24">
        <v>184090</v>
      </c>
      <c r="R70" s="22" t="s">
        <v>36</v>
      </c>
      <c r="S70" s="25">
        <v>26910</v>
      </c>
      <c r="T70" s="26" t="s">
        <v>194</v>
      </c>
      <c r="U70" s="25">
        <v>101052</v>
      </c>
      <c r="V70" s="25">
        <f>+Q70+S70+U70</f>
        <v>312052</v>
      </c>
      <c r="W70" s="27"/>
    </row>
    <row r="71" spans="2:23" ht="12" customHeight="1" x14ac:dyDescent="0.2">
      <c r="B71" s="20">
        <v>42826</v>
      </c>
      <c r="C71" s="21">
        <v>111775</v>
      </c>
      <c r="D71" s="21">
        <v>69</v>
      </c>
      <c r="E71" s="22" t="s">
        <v>22</v>
      </c>
      <c r="F71" s="22" t="s">
        <v>23</v>
      </c>
      <c r="G71" s="22" t="s">
        <v>195</v>
      </c>
      <c r="H71" s="22" t="s">
        <v>25</v>
      </c>
      <c r="I71" s="22" t="s">
        <v>46</v>
      </c>
      <c r="J71" s="22" t="s">
        <v>196</v>
      </c>
      <c r="K71" s="23">
        <v>42831</v>
      </c>
      <c r="L71" s="23">
        <v>42832</v>
      </c>
      <c r="M71" s="22" t="s">
        <v>28</v>
      </c>
      <c r="N71" s="22" t="s">
        <v>29</v>
      </c>
      <c r="O71" s="21">
        <v>2</v>
      </c>
      <c r="P71" s="21">
        <v>2017</v>
      </c>
      <c r="Q71" s="24">
        <v>76704</v>
      </c>
      <c r="R71" s="22" t="s">
        <v>36</v>
      </c>
      <c r="S71" s="25">
        <v>36000</v>
      </c>
      <c r="T71" s="26" t="s">
        <v>197</v>
      </c>
      <c r="U71" s="25">
        <v>126616</v>
      </c>
      <c r="V71" s="25">
        <f>+Q71+S71+U71</f>
        <v>239320</v>
      </c>
      <c r="W71" s="27"/>
    </row>
    <row r="72" spans="2:23" ht="12" customHeight="1" x14ac:dyDescent="0.2">
      <c r="B72" s="20">
        <v>42826</v>
      </c>
      <c r="C72" s="21">
        <v>111479</v>
      </c>
      <c r="D72" s="21">
        <v>52</v>
      </c>
      <c r="E72" s="22" t="s">
        <v>127</v>
      </c>
      <c r="F72" s="22" t="s">
        <v>128</v>
      </c>
      <c r="G72" s="22" t="s">
        <v>123</v>
      </c>
      <c r="H72" s="22" t="s">
        <v>25</v>
      </c>
      <c r="I72" s="22" t="s">
        <v>46</v>
      </c>
      <c r="J72" s="22" t="s">
        <v>198</v>
      </c>
      <c r="K72" s="23">
        <v>42829</v>
      </c>
      <c r="L72" s="23">
        <v>42831</v>
      </c>
      <c r="M72" s="22" t="s">
        <v>35</v>
      </c>
      <c r="N72" s="22" t="s">
        <v>29</v>
      </c>
      <c r="O72" s="21">
        <v>3</v>
      </c>
      <c r="P72" s="21">
        <v>2017</v>
      </c>
      <c r="Q72" s="24">
        <v>153408</v>
      </c>
      <c r="R72" s="22" t="s">
        <v>86</v>
      </c>
      <c r="S72" s="25">
        <v>12000</v>
      </c>
      <c r="T72" s="26" t="s">
        <v>199</v>
      </c>
      <c r="U72" s="25">
        <v>149696</v>
      </c>
      <c r="V72" s="25">
        <f>+Q72+S72+U72</f>
        <v>315104</v>
      </c>
      <c r="W72" s="27"/>
    </row>
    <row r="73" spans="2:23" ht="12" customHeight="1" x14ac:dyDescent="0.2">
      <c r="B73" s="20">
        <v>42826</v>
      </c>
      <c r="C73" s="21">
        <v>115988</v>
      </c>
      <c r="D73" s="21">
        <v>105</v>
      </c>
      <c r="E73" s="22" t="s">
        <v>65</v>
      </c>
      <c r="F73" s="22" t="s">
        <v>66</v>
      </c>
      <c r="G73" s="22" t="s">
        <v>44</v>
      </c>
      <c r="H73" s="22" t="s">
        <v>45</v>
      </c>
      <c r="I73" s="22" t="s">
        <v>46</v>
      </c>
      <c r="J73" s="22" t="s">
        <v>200</v>
      </c>
      <c r="K73" s="23">
        <v>42851</v>
      </c>
      <c r="L73" s="23">
        <v>42852</v>
      </c>
      <c r="M73" s="22" t="s">
        <v>48</v>
      </c>
      <c r="N73" s="22" t="s">
        <v>29</v>
      </c>
      <c r="O73" s="21">
        <v>2</v>
      </c>
      <c r="P73" s="21">
        <v>2017</v>
      </c>
      <c r="Q73" s="24">
        <v>107386</v>
      </c>
      <c r="R73" s="22" t="s">
        <v>86</v>
      </c>
      <c r="S73" s="25">
        <v>2900</v>
      </c>
      <c r="T73" s="26" t="s">
        <v>49</v>
      </c>
      <c r="U73" s="25">
        <v>5700</v>
      </c>
      <c r="V73" s="25">
        <f>+Q73+S73+U73</f>
        <v>115986</v>
      </c>
      <c r="W73" s="27"/>
    </row>
    <row r="74" spans="2:23" ht="12" customHeight="1" x14ac:dyDescent="0.2">
      <c r="B74" s="20">
        <v>42826</v>
      </c>
      <c r="C74" s="21">
        <v>116057</v>
      </c>
      <c r="D74" s="21">
        <v>116</v>
      </c>
      <c r="E74" s="22" t="s">
        <v>134</v>
      </c>
      <c r="F74" s="22" t="s">
        <v>135</v>
      </c>
      <c r="G74" s="22" t="s">
        <v>44</v>
      </c>
      <c r="H74" s="22" t="s">
        <v>45</v>
      </c>
      <c r="I74" s="22" t="s">
        <v>46</v>
      </c>
      <c r="J74" s="22" t="s">
        <v>201</v>
      </c>
      <c r="K74" s="23">
        <v>42851</v>
      </c>
      <c r="L74" s="23">
        <v>42851</v>
      </c>
      <c r="M74" s="22" t="s">
        <v>137</v>
      </c>
      <c r="N74" s="22" t="s">
        <v>29</v>
      </c>
      <c r="O74" s="21">
        <v>1</v>
      </c>
      <c r="P74" s="21">
        <v>2017</v>
      </c>
      <c r="Q74" s="24">
        <v>21735</v>
      </c>
      <c r="R74" s="22" t="s">
        <v>36</v>
      </c>
      <c r="S74" s="25">
        <v>7600</v>
      </c>
      <c r="T74" s="26" t="s">
        <v>49</v>
      </c>
      <c r="U74" s="25">
        <v>0</v>
      </c>
      <c r="V74" s="25">
        <f>+Q74+S74+U74</f>
        <v>29335</v>
      </c>
      <c r="W74" s="27"/>
    </row>
    <row r="75" spans="2:23" ht="12" customHeight="1" x14ac:dyDescent="0.2">
      <c r="B75" s="20">
        <v>42826</v>
      </c>
      <c r="C75" s="21">
        <v>116359</v>
      </c>
      <c r="D75" s="21">
        <v>118</v>
      </c>
      <c r="E75" s="22" t="s">
        <v>202</v>
      </c>
      <c r="F75" s="22" t="s">
        <v>66</v>
      </c>
      <c r="G75" s="22" t="s">
        <v>203</v>
      </c>
      <c r="H75" s="22" t="s">
        <v>25</v>
      </c>
      <c r="I75" s="22" t="s">
        <v>46</v>
      </c>
      <c r="J75" s="22" t="s">
        <v>204</v>
      </c>
      <c r="K75" s="23">
        <v>42851</v>
      </c>
      <c r="L75" s="23">
        <v>42853</v>
      </c>
      <c r="M75" s="22" t="s">
        <v>48</v>
      </c>
      <c r="N75" s="22" t="s">
        <v>29</v>
      </c>
      <c r="O75" s="21">
        <v>3</v>
      </c>
      <c r="P75" s="21">
        <v>2017</v>
      </c>
      <c r="Q75" s="24">
        <v>184090</v>
      </c>
      <c r="R75" s="22" t="s">
        <v>36</v>
      </c>
      <c r="S75" s="25">
        <v>18000</v>
      </c>
      <c r="T75" s="26" t="s">
        <v>205</v>
      </c>
      <c r="U75" s="25">
        <v>46697</v>
      </c>
      <c r="V75" s="25">
        <f>+Q75+S75+U75</f>
        <v>248787</v>
      </c>
      <c r="W75" s="27"/>
    </row>
    <row r="76" spans="2:23" ht="12" customHeight="1" x14ac:dyDescent="0.2">
      <c r="B76" s="20">
        <v>42826</v>
      </c>
      <c r="C76" s="21">
        <v>113538</v>
      </c>
      <c r="D76" s="21">
        <v>87</v>
      </c>
      <c r="E76" s="22" t="s">
        <v>68</v>
      </c>
      <c r="F76" s="22" t="s">
        <v>66</v>
      </c>
      <c r="G76" s="22" t="s">
        <v>123</v>
      </c>
      <c r="H76" s="22" t="s">
        <v>25</v>
      </c>
      <c r="I76" s="22" t="s">
        <v>46</v>
      </c>
      <c r="J76" s="22" t="s">
        <v>206</v>
      </c>
      <c r="K76" s="23">
        <v>42830</v>
      </c>
      <c r="L76" s="23">
        <v>42831</v>
      </c>
      <c r="M76" s="22" t="s">
        <v>48</v>
      </c>
      <c r="N76" s="22" t="s">
        <v>29</v>
      </c>
      <c r="O76" s="21">
        <v>2</v>
      </c>
      <c r="P76" s="21">
        <v>2017</v>
      </c>
      <c r="Q76" s="24">
        <v>107386</v>
      </c>
      <c r="R76" s="22" t="s">
        <v>86</v>
      </c>
      <c r="S76" s="25">
        <v>21000</v>
      </c>
      <c r="T76" s="26" t="s">
        <v>207</v>
      </c>
      <c r="U76" s="25">
        <v>146618</v>
      </c>
      <c r="V76" s="25">
        <f>+Q76+S76+U76</f>
        <v>275004</v>
      </c>
      <c r="W76" s="27"/>
    </row>
    <row r="77" spans="2:23" ht="12" customHeight="1" x14ac:dyDescent="0.2">
      <c r="B77" s="20">
        <v>42826</v>
      </c>
      <c r="C77" s="21">
        <v>111312</v>
      </c>
      <c r="D77" s="21">
        <v>72</v>
      </c>
      <c r="E77" s="22" t="s">
        <v>150</v>
      </c>
      <c r="F77" s="22" t="s">
        <v>151</v>
      </c>
      <c r="G77" s="22" t="s">
        <v>178</v>
      </c>
      <c r="H77" s="22" t="s">
        <v>25</v>
      </c>
      <c r="I77" s="22" t="s">
        <v>26</v>
      </c>
      <c r="J77" s="22" t="s">
        <v>179</v>
      </c>
      <c r="K77" s="23">
        <v>42826</v>
      </c>
      <c r="L77" s="23">
        <v>42831</v>
      </c>
      <c r="M77" s="22" t="s">
        <v>40</v>
      </c>
      <c r="N77" s="22" t="s">
        <v>41</v>
      </c>
      <c r="O77" s="21">
        <v>4</v>
      </c>
      <c r="P77" s="21">
        <v>2017</v>
      </c>
      <c r="Q77" s="24">
        <v>722700</v>
      </c>
      <c r="R77" s="22" t="s">
        <v>36</v>
      </c>
      <c r="S77" s="25"/>
      <c r="T77" s="26" t="s">
        <v>208</v>
      </c>
      <c r="U77" s="25">
        <v>1570404</v>
      </c>
      <c r="V77" s="25">
        <f>+Q77+S77+U77</f>
        <v>2293104</v>
      </c>
      <c r="W77" s="27"/>
    </row>
    <row r="78" spans="2:23" ht="12" customHeight="1" x14ac:dyDescent="0.2">
      <c r="B78" s="20">
        <v>42826</v>
      </c>
      <c r="C78" s="21">
        <v>111707</v>
      </c>
      <c r="D78" s="21">
        <v>74</v>
      </c>
      <c r="E78" s="22" t="s">
        <v>82</v>
      </c>
      <c r="F78" s="22" t="s">
        <v>83</v>
      </c>
      <c r="G78" s="22" t="s">
        <v>123</v>
      </c>
      <c r="H78" s="22" t="s">
        <v>25</v>
      </c>
      <c r="I78" s="22" t="s">
        <v>46</v>
      </c>
      <c r="J78" s="22" t="s">
        <v>209</v>
      </c>
      <c r="K78" s="23">
        <v>42829</v>
      </c>
      <c r="L78" s="23">
        <v>42830</v>
      </c>
      <c r="M78" s="22" t="s">
        <v>35</v>
      </c>
      <c r="N78" s="22" t="s">
        <v>29</v>
      </c>
      <c r="O78" s="21">
        <v>2</v>
      </c>
      <c r="P78" s="21">
        <v>2017</v>
      </c>
      <c r="Q78" s="24">
        <v>102069</v>
      </c>
      <c r="R78" s="22" t="s">
        <v>86</v>
      </c>
      <c r="S78" s="25">
        <v>0</v>
      </c>
      <c r="T78" s="26" t="s">
        <v>199</v>
      </c>
      <c r="U78" s="25">
        <v>149696</v>
      </c>
      <c r="V78" s="25">
        <f>+Q78+S78+U78</f>
        <v>251765</v>
      </c>
      <c r="W78" s="27"/>
    </row>
    <row r="79" spans="2:23" ht="12" customHeight="1" x14ac:dyDescent="0.2">
      <c r="B79" s="20">
        <v>42826</v>
      </c>
      <c r="C79" s="21">
        <v>113571</v>
      </c>
      <c r="D79" s="21">
        <v>90</v>
      </c>
      <c r="E79" s="22" t="s">
        <v>82</v>
      </c>
      <c r="F79" s="22" t="s">
        <v>83</v>
      </c>
      <c r="G79" s="22" t="s">
        <v>123</v>
      </c>
      <c r="H79" s="22" t="s">
        <v>25</v>
      </c>
      <c r="I79" s="22" t="s">
        <v>46</v>
      </c>
      <c r="J79" s="22" t="s">
        <v>210</v>
      </c>
      <c r="K79" s="23">
        <v>42829</v>
      </c>
      <c r="L79" s="23">
        <v>42831</v>
      </c>
      <c r="M79" s="22" t="s">
        <v>35</v>
      </c>
      <c r="N79" s="22" t="s">
        <v>29</v>
      </c>
      <c r="O79" s="21">
        <v>3</v>
      </c>
      <c r="P79" s="21">
        <v>2017</v>
      </c>
      <c r="Q79" s="24">
        <v>102069</v>
      </c>
      <c r="R79" s="22" t="s">
        <v>36</v>
      </c>
      <c r="S79" s="25">
        <v>0</v>
      </c>
      <c r="T79" s="26" t="s">
        <v>199</v>
      </c>
      <c r="U79" s="25">
        <v>149696</v>
      </c>
      <c r="V79" s="25">
        <f>+Q79+S79+U79</f>
        <v>251765</v>
      </c>
      <c r="W79" s="27"/>
    </row>
    <row r="80" spans="2:23" ht="12" customHeight="1" x14ac:dyDescent="0.2">
      <c r="B80" s="20">
        <v>42826</v>
      </c>
      <c r="C80" s="21">
        <v>116063</v>
      </c>
      <c r="D80" s="21">
        <v>111</v>
      </c>
      <c r="E80" s="22" t="s">
        <v>163</v>
      </c>
      <c r="F80" s="22" t="s">
        <v>164</v>
      </c>
      <c r="G80" s="22" t="s">
        <v>44</v>
      </c>
      <c r="H80" s="22" t="s">
        <v>45</v>
      </c>
      <c r="I80" s="22" t="s">
        <v>46</v>
      </c>
      <c r="J80" s="22" t="s">
        <v>211</v>
      </c>
      <c r="K80" s="23">
        <v>42851</v>
      </c>
      <c r="L80" s="23">
        <v>42851</v>
      </c>
      <c r="M80" s="22" t="s">
        <v>28</v>
      </c>
      <c r="N80" s="22" t="s">
        <v>29</v>
      </c>
      <c r="O80" s="21">
        <v>1</v>
      </c>
      <c r="P80" s="21">
        <v>2017</v>
      </c>
      <c r="Q80" s="24">
        <v>30682</v>
      </c>
      <c r="R80" s="22" t="s">
        <v>36</v>
      </c>
      <c r="S80" s="25">
        <v>7600</v>
      </c>
      <c r="T80" s="26" t="s">
        <v>49</v>
      </c>
      <c r="U80" s="25">
        <v>0</v>
      </c>
      <c r="V80" s="25">
        <f>+Q80+S80+U80</f>
        <v>38282</v>
      </c>
      <c r="W80" s="27"/>
    </row>
    <row r="81" spans="2:23" ht="12" customHeight="1" x14ac:dyDescent="0.2">
      <c r="B81" s="20">
        <v>42826</v>
      </c>
      <c r="C81" s="21">
        <v>113528</v>
      </c>
      <c r="D81" s="21">
        <v>83</v>
      </c>
      <c r="E81" s="22" t="s">
        <v>163</v>
      </c>
      <c r="F81" s="22" t="s">
        <v>164</v>
      </c>
      <c r="G81" s="22" t="s">
        <v>123</v>
      </c>
      <c r="H81" s="22" t="s">
        <v>25</v>
      </c>
      <c r="I81" s="22" t="s">
        <v>46</v>
      </c>
      <c r="J81" s="22" t="s">
        <v>212</v>
      </c>
      <c r="K81" s="23">
        <v>42830</v>
      </c>
      <c r="L81" s="23">
        <v>42830</v>
      </c>
      <c r="M81" s="22" t="s">
        <v>28</v>
      </c>
      <c r="N81" s="22" t="s">
        <v>29</v>
      </c>
      <c r="O81" s="21">
        <v>1</v>
      </c>
      <c r="P81" s="21">
        <v>2017</v>
      </c>
      <c r="Q81" s="24">
        <v>30682</v>
      </c>
      <c r="R81" s="22" t="s">
        <v>36</v>
      </c>
      <c r="S81" s="25">
        <v>27000</v>
      </c>
      <c r="T81" s="26" t="s">
        <v>100</v>
      </c>
      <c r="U81" s="25">
        <v>51636</v>
      </c>
      <c r="V81" s="25">
        <f>+Q81+S81+U81</f>
        <v>109318</v>
      </c>
      <c r="W81" s="27"/>
    </row>
    <row r="82" spans="2:23" ht="12" customHeight="1" x14ac:dyDescent="0.2">
      <c r="B82" s="20">
        <v>42826</v>
      </c>
      <c r="C82" s="21">
        <v>113899</v>
      </c>
      <c r="D82" s="21">
        <v>97</v>
      </c>
      <c r="E82" s="22" t="s">
        <v>97</v>
      </c>
      <c r="F82" s="22" t="s">
        <v>98</v>
      </c>
      <c r="G82" s="22" t="s">
        <v>123</v>
      </c>
      <c r="H82" s="22" t="s">
        <v>25</v>
      </c>
      <c r="I82" s="22" t="s">
        <v>46</v>
      </c>
      <c r="J82" s="22" t="s">
        <v>213</v>
      </c>
      <c r="K82" s="23">
        <v>42829</v>
      </c>
      <c r="L82" s="23">
        <v>42831</v>
      </c>
      <c r="M82" s="22" t="s">
        <v>48</v>
      </c>
      <c r="N82" s="22" t="s">
        <v>29</v>
      </c>
      <c r="O82" s="21">
        <v>3</v>
      </c>
      <c r="P82" s="21">
        <v>2017</v>
      </c>
      <c r="Q82" s="24">
        <v>153408</v>
      </c>
      <c r="R82" s="22" t="s">
        <v>36</v>
      </c>
      <c r="S82" s="25">
        <v>0</v>
      </c>
      <c r="T82" s="26" t="s">
        <v>199</v>
      </c>
      <c r="U82" s="25">
        <v>146696</v>
      </c>
      <c r="V82" s="25">
        <f>+Q82+S82+U82</f>
        <v>300104</v>
      </c>
      <c r="W82" s="27"/>
    </row>
    <row r="83" spans="2:23" ht="12" customHeight="1" x14ac:dyDescent="0.2">
      <c r="B83" s="20">
        <v>42826</v>
      </c>
      <c r="C83" s="21">
        <v>115875</v>
      </c>
      <c r="D83" s="21">
        <v>109</v>
      </c>
      <c r="E83" s="22" t="s">
        <v>214</v>
      </c>
      <c r="F83" s="22" t="s">
        <v>215</v>
      </c>
      <c r="G83" s="22" t="s">
        <v>44</v>
      </c>
      <c r="H83" s="22" t="s">
        <v>45</v>
      </c>
      <c r="I83" s="22" t="s">
        <v>46</v>
      </c>
      <c r="J83" s="22" t="s">
        <v>216</v>
      </c>
      <c r="K83" s="23">
        <v>42852</v>
      </c>
      <c r="L83" s="23">
        <v>42852</v>
      </c>
      <c r="M83" s="22" t="s">
        <v>48</v>
      </c>
      <c r="N83" s="22" t="s">
        <v>29</v>
      </c>
      <c r="O83" s="21">
        <v>1</v>
      </c>
      <c r="P83" s="21">
        <v>2017</v>
      </c>
      <c r="Q83" s="24">
        <v>30682</v>
      </c>
      <c r="R83" s="22" t="s">
        <v>86</v>
      </c>
      <c r="S83" s="25">
        <v>0</v>
      </c>
      <c r="T83" s="26" t="s">
        <v>49</v>
      </c>
      <c r="U83" s="25">
        <v>12000</v>
      </c>
      <c r="V83" s="25">
        <f>+Q83+S83+U83</f>
        <v>42682</v>
      </c>
      <c r="W83" s="27"/>
    </row>
    <row r="84" spans="2:23" ht="12" customHeight="1" x14ac:dyDescent="0.2">
      <c r="B84" s="20">
        <v>42856</v>
      </c>
      <c r="C84" s="21">
        <v>117816</v>
      </c>
      <c r="D84" s="21">
        <v>133</v>
      </c>
      <c r="E84" s="22" t="s">
        <v>22</v>
      </c>
      <c r="F84" s="22" t="s">
        <v>23</v>
      </c>
      <c r="G84" s="22" t="s">
        <v>217</v>
      </c>
      <c r="H84" s="22" t="s">
        <v>25</v>
      </c>
      <c r="I84" s="22" t="s">
        <v>26</v>
      </c>
      <c r="J84" s="22" t="s">
        <v>218</v>
      </c>
      <c r="K84" s="23">
        <v>42864</v>
      </c>
      <c r="L84" s="23">
        <v>42866</v>
      </c>
      <c r="M84" s="22" t="s">
        <v>28</v>
      </c>
      <c r="N84" s="22" t="s">
        <v>29</v>
      </c>
      <c r="O84" s="21">
        <v>3</v>
      </c>
      <c r="P84" s="21">
        <v>2017</v>
      </c>
      <c r="Q84" s="24">
        <v>0</v>
      </c>
      <c r="R84" s="22" t="s">
        <v>219</v>
      </c>
      <c r="S84" s="25">
        <v>0</v>
      </c>
      <c r="T84" s="26" t="s">
        <v>49</v>
      </c>
      <c r="U84" s="25">
        <v>0</v>
      </c>
      <c r="V84" s="25">
        <f>+Q84+S84+U84</f>
        <v>0</v>
      </c>
      <c r="W84" s="27" t="s">
        <v>94</v>
      </c>
    </row>
    <row r="85" spans="2:23" ht="12" customHeight="1" x14ac:dyDescent="0.2">
      <c r="B85" s="20">
        <v>42856</v>
      </c>
      <c r="C85" s="21">
        <v>115673</v>
      </c>
      <c r="D85" s="21">
        <v>106</v>
      </c>
      <c r="E85" s="22" t="s">
        <v>220</v>
      </c>
      <c r="F85" s="22" t="s">
        <v>151</v>
      </c>
      <c r="G85" s="22" t="s">
        <v>221</v>
      </c>
      <c r="H85" s="22" t="s">
        <v>25</v>
      </c>
      <c r="I85" s="22" t="s">
        <v>26</v>
      </c>
      <c r="J85" s="22" t="s">
        <v>222</v>
      </c>
      <c r="K85" s="23">
        <v>42863</v>
      </c>
      <c r="L85" s="23">
        <v>42867</v>
      </c>
      <c r="M85" s="22" t="s">
        <v>40</v>
      </c>
      <c r="N85" s="22" t="s">
        <v>41</v>
      </c>
      <c r="O85" s="21">
        <v>5</v>
      </c>
      <c r="P85" s="21">
        <v>2017</v>
      </c>
      <c r="Q85" s="24">
        <v>0</v>
      </c>
      <c r="R85" s="28" t="s">
        <v>223</v>
      </c>
      <c r="S85" s="25">
        <v>0</v>
      </c>
      <c r="T85" s="26" t="s">
        <v>49</v>
      </c>
      <c r="U85" s="25">
        <v>0</v>
      </c>
      <c r="V85" s="25">
        <f>+Q85+S85+U85</f>
        <v>0</v>
      </c>
      <c r="W85" s="27" t="s">
        <v>94</v>
      </c>
    </row>
    <row r="86" spans="2:23" ht="12" customHeight="1" x14ac:dyDescent="0.2">
      <c r="B86" s="20">
        <v>42856</v>
      </c>
      <c r="C86" s="21">
        <v>115701</v>
      </c>
      <c r="D86" s="21">
        <v>104</v>
      </c>
      <c r="E86" s="22" t="s">
        <v>37</v>
      </c>
      <c r="F86" s="22" t="s">
        <v>38</v>
      </c>
      <c r="G86" s="22" t="s">
        <v>217</v>
      </c>
      <c r="H86" s="22" t="s">
        <v>25</v>
      </c>
      <c r="I86" s="22" t="s">
        <v>26</v>
      </c>
      <c r="J86" s="22" t="s">
        <v>224</v>
      </c>
      <c r="K86" s="23">
        <v>42863</v>
      </c>
      <c r="L86" s="23">
        <v>42867</v>
      </c>
      <c r="M86" s="22" t="s">
        <v>40</v>
      </c>
      <c r="N86" s="22" t="s">
        <v>41</v>
      </c>
      <c r="O86" s="21">
        <v>5</v>
      </c>
      <c r="P86" s="21">
        <v>2017</v>
      </c>
      <c r="Q86" s="24">
        <v>1064699</v>
      </c>
      <c r="R86" s="22" t="s">
        <v>36</v>
      </c>
      <c r="S86" s="25">
        <v>0</v>
      </c>
      <c r="T86" s="26" t="s">
        <v>49</v>
      </c>
      <c r="U86" s="25">
        <v>285623</v>
      </c>
      <c r="V86" s="25">
        <f>+Q86+S86+U86</f>
        <v>1350322</v>
      </c>
      <c r="W86" s="27" t="s">
        <v>94</v>
      </c>
    </row>
    <row r="87" spans="2:23" ht="12" customHeight="1" x14ac:dyDescent="0.2">
      <c r="B87" s="20">
        <v>42856</v>
      </c>
      <c r="C87" s="21">
        <v>120334</v>
      </c>
      <c r="D87" s="21">
        <v>177</v>
      </c>
      <c r="E87" s="22" t="s">
        <v>225</v>
      </c>
      <c r="F87" s="22" t="s">
        <v>226</v>
      </c>
      <c r="G87" s="22" t="s">
        <v>227</v>
      </c>
      <c r="H87" s="22" t="s">
        <v>25</v>
      </c>
      <c r="I87" s="22" t="s">
        <v>26</v>
      </c>
      <c r="J87" s="22" t="s">
        <v>228</v>
      </c>
      <c r="K87" s="23">
        <v>42886</v>
      </c>
      <c r="L87" s="23">
        <v>42890</v>
      </c>
      <c r="M87" s="22" t="s">
        <v>28</v>
      </c>
      <c r="N87" s="22" t="s">
        <v>29</v>
      </c>
      <c r="O87" s="21">
        <v>4</v>
      </c>
      <c r="P87" s="21">
        <v>2017</v>
      </c>
      <c r="Q87" s="24">
        <v>0</v>
      </c>
      <c r="R87" s="22" t="s">
        <v>229</v>
      </c>
      <c r="S87" s="25">
        <v>0</v>
      </c>
      <c r="T87" s="26" t="s">
        <v>49</v>
      </c>
      <c r="U87" s="25">
        <v>0</v>
      </c>
      <c r="V87" s="25">
        <f>+Q87+S87+U87</f>
        <v>0</v>
      </c>
      <c r="W87" s="27" t="s">
        <v>94</v>
      </c>
    </row>
    <row r="88" spans="2:23" ht="12" customHeight="1" x14ac:dyDescent="0.2">
      <c r="B88" s="20">
        <v>42856</v>
      </c>
      <c r="C88" s="21">
        <v>120428</v>
      </c>
      <c r="D88" s="21">
        <v>180</v>
      </c>
      <c r="E88" s="22" t="s">
        <v>97</v>
      </c>
      <c r="F88" s="22" t="s">
        <v>98</v>
      </c>
      <c r="G88" s="22" t="s">
        <v>60</v>
      </c>
      <c r="H88" s="22" t="s">
        <v>25</v>
      </c>
      <c r="I88" s="22" t="s">
        <v>46</v>
      </c>
      <c r="J88" s="22" t="s">
        <v>230</v>
      </c>
      <c r="K88" s="23">
        <v>42885</v>
      </c>
      <c r="L88" s="23">
        <v>42886</v>
      </c>
      <c r="M88" s="22" t="s">
        <v>48</v>
      </c>
      <c r="N88" s="22" t="s">
        <v>29</v>
      </c>
      <c r="O88" s="21">
        <v>2</v>
      </c>
      <c r="P88" s="21">
        <v>2017</v>
      </c>
      <c r="Q88" s="24">
        <v>107386</v>
      </c>
      <c r="R88" s="22" t="s">
        <v>36</v>
      </c>
      <c r="S88" s="25">
        <v>20000</v>
      </c>
      <c r="T88" s="26" t="s">
        <v>231</v>
      </c>
      <c r="U88" s="25">
        <v>120622</v>
      </c>
      <c r="V88" s="25">
        <f>+Q88+S88+U88</f>
        <v>248008</v>
      </c>
      <c r="W88" s="27"/>
    </row>
    <row r="89" spans="2:23" ht="12" customHeight="1" x14ac:dyDescent="0.2">
      <c r="B89" s="20">
        <v>42856</v>
      </c>
      <c r="C89" s="21">
        <v>117028</v>
      </c>
      <c r="D89" s="21">
        <v>127</v>
      </c>
      <c r="E89" s="22" t="s">
        <v>232</v>
      </c>
      <c r="F89" s="22" t="s">
        <v>233</v>
      </c>
      <c r="G89" s="22" t="s">
        <v>217</v>
      </c>
      <c r="H89" s="22" t="s">
        <v>25</v>
      </c>
      <c r="I89" s="22" t="s">
        <v>26</v>
      </c>
      <c r="J89" s="22" t="s">
        <v>234</v>
      </c>
      <c r="K89" s="23">
        <v>42864</v>
      </c>
      <c r="L89" s="23">
        <v>42866</v>
      </c>
      <c r="M89" s="22" t="s">
        <v>28</v>
      </c>
      <c r="N89" s="22" t="s">
        <v>29</v>
      </c>
      <c r="O89" s="21">
        <v>3</v>
      </c>
      <c r="P89" s="21">
        <v>2017</v>
      </c>
      <c r="Q89" s="24">
        <v>0</v>
      </c>
      <c r="R89" s="22" t="s">
        <v>36</v>
      </c>
      <c r="S89" s="25">
        <v>0</v>
      </c>
      <c r="T89" s="26" t="s">
        <v>49</v>
      </c>
      <c r="U89" s="25">
        <v>0</v>
      </c>
      <c r="V89" s="25">
        <f>+Q89+S89+U89</f>
        <v>0</v>
      </c>
      <c r="W89" s="27" t="s">
        <v>94</v>
      </c>
    </row>
    <row r="90" spans="2:23" ht="12" customHeight="1" x14ac:dyDescent="0.2">
      <c r="B90" s="20">
        <v>42856</v>
      </c>
      <c r="C90" s="21">
        <v>116555</v>
      </c>
      <c r="D90" s="21">
        <v>119</v>
      </c>
      <c r="E90" s="22" t="s">
        <v>42</v>
      </c>
      <c r="F90" s="22" t="s">
        <v>43</v>
      </c>
      <c r="G90" s="22" t="s">
        <v>44</v>
      </c>
      <c r="H90" s="22" t="s">
        <v>45</v>
      </c>
      <c r="I90" s="22" t="s">
        <v>46</v>
      </c>
      <c r="J90" s="22" t="s">
        <v>235</v>
      </c>
      <c r="K90" s="23">
        <v>42857</v>
      </c>
      <c r="L90" s="23">
        <v>42857</v>
      </c>
      <c r="M90" s="22" t="s">
        <v>48</v>
      </c>
      <c r="N90" s="22" t="s">
        <v>29</v>
      </c>
      <c r="O90" s="21">
        <v>1</v>
      </c>
      <c r="P90" s="21">
        <v>2017</v>
      </c>
      <c r="Q90" s="24">
        <v>30682</v>
      </c>
      <c r="R90" s="22" t="s">
        <v>36</v>
      </c>
      <c r="S90" s="25">
        <v>0</v>
      </c>
      <c r="T90" s="26" t="s">
        <v>49</v>
      </c>
      <c r="U90" s="25">
        <v>5000</v>
      </c>
      <c r="V90" s="25">
        <f>+Q90+S90+U90</f>
        <v>35682</v>
      </c>
      <c r="W90" s="27"/>
    </row>
    <row r="91" spans="2:23" ht="12" customHeight="1" x14ac:dyDescent="0.2">
      <c r="B91" s="20">
        <v>42856</v>
      </c>
      <c r="C91" s="21">
        <v>117865</v>
      </c>
      <c r="D91" s="21">
        <v>138</v>
      </c>
      <c r="E91" s="22" t="s">
        <v>42</v>
      </c>
      <c r="F91" s="22" t="s">
        <v>43</v>
      </c>
      <c r="G91" s="22" t="s">
        <v>44</v>
      </c>
      <c r="H91" s="22" t="s">
        <v>45</v>
      </c>
      <c r="I91" s="22" t="s">
        <v>46</v>
      </c>
      <c r="J91" s="22" t="s">
        <v>236</v>
      </c>
      <c r="K91" s="23">
        <v>42864</v>
      </c>
      <c r="L91" s="23">
        <v>42864</v>
      </c>
      <c r="M91" s="22" t="s">
        <v>48</v>
      </c>
      <c r="N91" s="22" t="s">
        <v>29</v>
      </c>
      <c r="O91" s="21">
        <v>1</v>
      </c>
      <c r="P91" s="21">
        <v>2017</v>
      </c>
      <c r="Q91" s="24">
        <v>30682</v>
      </c>
      <c r="R91" s="22" t="s">
        <v>36</v>
      </c>
      <c r="S91" s="25">
        <v>0</v>
      </c>
      <c r="T91" s="26" t="s">
        <v>49</v>
      </c>
      <c r="U91" s="25">
        <v>5200</v>
      </c>
      <c r="V91" s="25">
        <f>+Q91+S91+U91</f>
        <v>35882</v>
      </c>
      <c r="W91" s="27"/>
    </row>
    <row r="92" spans="2:23" ht="12" customHeight="1" x14ac:dyDescent="0.2">
      <c r="B92" s="20">
        <v>42856</v>
      </c>
      <c r="C92" s="21">
        <v>118560</v>
      </c>
      <c r="D92" s="21">
        <v>148</v>
      </c>
      <c r="E92" s="22" t="s">
        <v>42</v>
      </c>
      <c r="F92" s="22" t="s">
        <v>43</v>
      </c>
      <c r="G92" s="22" t="s">
        <v>44</v>
      </c>
      <c r="H92" s="22" t="s">
        <v>45</v>
      </c>
      <c r="I92" s="22" t="s">
        <v>46</v>
      </c>
      <c r="J92" s="22" t="s">
        <v>237</v>
      </c>
      <c r="K92" s="23">
        <v>42871</v>
      </c>
      <c r="L92" s="23">
        <v>42810</v>
      </c>
      <c r="M92" s="22" t="s">
        <v>48</v>
      </c>
      <c r="N92" s="22" t="s">
        <v>29</v>
      </c>
      <c r="O92" s="21">
        <v>2</v>
      </c>
      <c r="P92" s="21">
        <v>2017</v>
      </c>
      <c r="Q92" s="24">
        <v>61364</v>
      </c>
      <c r="R92" s="22" t="s">
        <v>36</v>
      </c>
      <c r="S92" s="25">
        <v>0</v>
      </c>
      <c r="T92" s="26" t="s">
        <v>49</v>
      </c>
      <c r="U92" s="25">
        <v>6000</v>
      </c>
      <c r="V92" s="25">
        <f>+Q92+S92+U92</f>
        <v>67364</v>
      </c>
      <c r="W92" s="27"/>
    </row>
    <row r="93" spans="2:23" ht="12" customHeight="1" x14ac:dyDescent="0.2">
      <c r="B93" s="20">
        <v>42856</v>
      </c>
      <c r="C93" s="21">
        <v>120341</v>
      </c>
      <c r="D93" s="21">
        <v>175</v>
      </c>
      <c r="E93" s="22" t="s">
        <v>42</v>
      </c>
      <c r="F93" s="22" t="s">
        <v>43</v>
      </c>
      <c r="G93" s="22" t="s">
        <v>44</v>
      </c>
      <c r="H93" s="22" t="s">
        <v>45</v>
      </c>
      <c r="I93" s="22" t="s">
        <v>46</v>
      </c>
      <c r="J93" s="22" t="s">
        <v>238</v>
      </c>
      <c r="K93" s="23">
        <v>42885</v>
      </c>
      <c r="L93" s="23">
        <v>42886</v>
      </c>
      <c r="M93" s="22" t="s">
        <v>48</v>
      </c>
      <c r="N93" s="22" t="s">
        <v>29</v>
      </c>
      <c r="O93" s="21">
        <v>2</v>
      </c>
      <c r="P93" s="21">
        <v>2017</v>
      </c>
      <c r="Q93" s="24">
        <v>61364</v>
      </c>
      <c r="R93" s="22" t="s">
        <v>36</v>
      </c>
      <c r="S93" s="25"/>
      <c r="T93" s="26" t="s">
        <v>49</v>
      </c>
      <c r="U93" s="25">
        <v>5000</v>
      </c>
      <c r="V93" s="25">
        <f>+Q93+S93+U93</f>
        <v>66364</v>
      </c>
      <c r="W93" s="27"/>
    </row>
    <row r="94" spans="2:23" ht="12" customHeight="1" x14ac:dyDescent="0.2">
      <c r="B94" s="20">
        <v>42856</v>
      </c>
      <c r="C94" s="21">
        <v>117783</v>
      </c>
      <c r="D94" s="21">
        <v>137</v>
      </c>
      <c r="E94" s="22" t="s">
        <v>53</v>
      </c>
      <c r="F94" s="22" t="s">
        <v>54</v>
      </c>
      <c r="G94" s="22" t="s">
        <v>44</v>
      </c>
      <c r="H94" s="22" t="s">
        <v>45</v>
      </c>
      <c r="I94" s="22" t="s">
        <v>46</v>
      </c>
      <c r="J94" s="22" t="s">
        <v>239</v>
      </c>
      <c r="K94" s="23">
        <v>42864</v>
      </c>
      <c r="L94" s="23">
        <v>42864</v>
      </c>
      <c r="M94" s="22" t="s">
        <v>28</v>
      </c>
      <c r="N94" s="22" t="s">
        <v>29</v>
      </c>
      <c r="O94" s="21">
        <v>1</v>
      </c>
      <c r="P94" s="21">
        <v>2017</v>
      </c>
      <c r="Q94" s="24">
        <v>30682</v>
      </c>
      <c r="R94" s="22" t="s">
        <v>36</v>
      </c>
      <c r="S94" s="25">
        <v>0</v>
      </c>
      <c r="T94" s="26" t="s">
        <v>49</v>
      </c>
      <c r="U94" s="25">
        <v>0</v>
      </c>
      <c r="V94" s="25">
        <f>+Q94+S94+U94</f>
        <v>30682</v>
      </c>
      <c r="W94" s="27"/>
    </row>
    <row r="95" spans="2:23" ht="12" customHeight="1" x14ac:dyDescent="0.2">
      <c r="B95" s="20">
        <v>42856</v>
      </c>
      <c r="C95" s="21">
        <v>117636</v>
      </c>
      <c r="D95" s="21">
        <v>132</v>
      </c>
      <c r="E95" s="22" t="s">
        <v>240</v>
      </c>
      <c r="F95" s="22" t="s">
        <v>241</v>
      </c>
      <c r="G95" s="22" t="s">
        <v>242</v>
      </c>
      <c r="H95" s="22" t="s">
        <v>25</v>
      </c>
      <c r="I95" s="22" t="s">
        <v>46</v>
      </c>
      <c r="J95" s="22" t="s">
        <v>243</v>
      </c>
      <c r="K95" s="23">
        <v>42871</v>
      </c>
      <c r="L95" s="23">
        <v>42872</v>
      </c>
      <c r="M95" s="22" t="s">
        <v>48</v>
      </c>
      <c r="N95" s="22" t="s">
        <v>29</v>
      </c>
      <c r="O95" s="21">
        <v>2</v>
      </c>
      <c r="P95" s="21">
        <v>2017</v>
      </c>
      <c r="Q95" s="24">
        <v>107386</v>
      </c>
      <c r="R95" s="22" t="s">
        <v>86</v>
      </c>
      <c r="S95" s="25">
        <v>0</v>
      </c>
      <c r="T95" s="26" t="s">
        <v>244</v>
      </c>
      <c r="U95" s="25">
        <v>132743</v>
      </c>
      <c r="V95" s="25">
        <f>+Q95+S95+U95</f>
        <v>240129</v>
      </c>
      <c r="W95" s="27"/>
    </row>
    <row r="96" spans="2:23" ht="12" customHeight="1" x14ac:dyDescent="0.2">
      <c r="B96" s="20">
        <v>42856</v>
      </c>
      <c r="C96" s="21">
        <v>117093</v>
      </c>
      <c r="D96" s="21">
        <v>125</v>
      </c>
      <c r="E96" s="22" t="s">
        <v>106</v>
      </c>
      <c r="F96" s="22" t="s">
        <v>107</v>
      </c>
      <c r="G96" s="22" t="s">
        <v>245</v>
      </c>
      <c r="H96" s="22" t="s">
        <v>45</v>
      </c>
      <c r="I96" s="22" t="s">
        <v>46</v>
      </c>
      <c r="J96" s="22" t="s">
        <v>246</v>
      </c>
      <c r="K96" s="23">
        <v>42859</v>
      </c>
      <c r="L96" s="23">
        <v>42859</v>
      </c>
      <c r="M96" s="22" t="s">
        <v>48</v>
      </c>
      <c r="N96" s="22" t="s">
        <v>29</v>
      </c>
      <c r="O96" s="21">
        <v>1</v>
      </c>
      <c r="P96" s="21">
        <v>2017</v>
      </c>
      <c r="Q96" s="24">
        <v>30682</v>
      </c>
      <c r="R96" s="22" t="s">
        <v>36</v>
      </c>
      <c r="S96" s="25">
        <v>0</v>
      </c>
      <c r="T96" s="26" t="s">
        <v>49</v>
      </c>
      <c r="U96" s="25">
        <v>13200</v>
      </c>
      <c r="V96" s="25">
        <f>+Q96+S96+U96</f>
        <v>43882</v>
      </c>
      <c r="W96" s="27"/>
    </row>
    <row r="97" spans="2:23" ht="12" customHeight="1" x14ac:dyDescent="0.2">
      <c r="B97" s="20">
        <v>42856</v>
      </c>
      <c r="C97" s="21">
        <v>119100</v>
      </c>
      <c r="D97" s="21">
        <v>190</v>
      </c>
      <c r="E97" s="22" t="s">
        <v>247</v>
      </c>
      <c r="F97" s="22" t="s">
        <v>248</v>
      </c>
      <c r="G97" s="22" t="s">
        <v>249</v>
      </c>
      <c r="H97" s="22" t="s">
        <v>45</v>
      </c>
      <c r="I97" s="22" t="s">
        <v>46</v>
      </c>
      <c r="J97" s="22" t="s">
        <v>250</v>
      </c>
      <c r="K97" s="23">
        <v>42879</v>
      </c>
      <c r="L97" s="23">
        <v>42879</v>
      </c>
      <c r="M97" s="22" t="s">
        <v>28</v>
      </c>
      <c r="N97" s="22" t="s">
        <v>29</v>
      </c>
      <c r="O97" s="21">
        <v>1</v>
      </c>
      <c r="P97" s="21">
        <v>2017</v>
      </c>
      <c r="Q97" s="24">
        <v>30682</v>
      </c>
      <c r="R97" s="22" t="s">
        <v>36</v>
      </c>
      <c r="S97" s="25">
        <v>0</v>
      </c>
      <c r="T97" s="26" t="s">
        <v>49</v>
      </c>
      <c r="U97" s="25">
        <v>0</v>
      </c>
      <c r="V97" s="25">
        <f>+Q97+S97+U97</f>
        <v>30682</v>
      </c>
      <c r="W97" s="27"/>
    </row>
    <row r="98" spans="2:23" ht="12" customHeight="1" x14ac:dyDescent="0.2">
      <c r="B98" s="20">
        <v>42856</v>
      </c>
      <c r="C98" s="21">
        <v>116475</v>
      </c>
      <c r="D98" s="21">
        <v>121</v>
      </c>
      <c r="E98" s="22" t="s">
        <v>247</v>
      </c>
      <c r="F98" s="22" t="s">
        <v>248</v>
      </c>
      <c r="G98" s="22" t="s">
        <v>60</v>
      </c>
      <c r="H98" s="22" t="s">
        <v>25</v>
      </c>
      <c r="I98" s="22" t="s">
        <v>46</v>
      </c>
      <c r="J98" s="22" t="s">
        <v>251</v>
      </c>
      <c r="K98" s="23">
        <v>42864</v>
      </c>
      <c r="L98" s="23">
        <v>42867</v>
      </c>
      <c r="M98" s="22" t="s">
        <v>28</v>
      </c>
      <c r="N98" s="22" t="s">
        <v>29</v>
      </c>
      <c r="O98" s="21">
        <v>4</v>
      </c>
      <c r="P98" s="21">
        <v>2017</v>
      </c>
      <c r="Q98" s="24">
        <v>260794</v>
      </c>
      <c r="R98" s="22" t="s">
        <v>36</v>
      </c>
      <c r="S98" s="25">
        <v>10000</v>
      </c>
      <c r="T98" s="26" t="s">
        <v>252</v>
      </c>
      <c r="U98" s="25">
        <v>124162</v>
      </c>
      <c r="V98" s="25">
        <f>+Q98+S98+U98</f>
        <v>394956</v>
      </c>
      <c r="W98" s="27"/>
    </row>
    <row r="99" spans="2:23" ht="12" customHeight="1" x14ac:dyDescent="0.2">
      <c r="B99" s="20">
        <v>42856</v>
      </c>
      <c r="C99" s="21">
        <v>116871</v>
      </c>
      <c r="D99" s="21">
        <v>129</v>
      </c>
      <c r="E99" s="22" t="s">
        <v>110</v>
      </c>
      <c r="F99" s="22" t="s">
        <v>111</v>
      </c>
      <c r="G99" s="22" t="s">
        <v>253</v>
      </c>
      <c r="H99" s="22" t="s">
        <v>25</v>
      </c>
      <c r="I99" s="22" t="s">
        <v>46</v>
      </c>
      <c r="J99" s="22" t="s">
        <v>113</v>
      </c>
      <c r="K99" s="23">
        <v>42857</v>
      </c>
      <c r="L99" s="23">
        <v>42859</v>
      </c>
      <c r="M99" s="22" t="s">
        <v>48</v>
      </c>
      <c r="N99" s="22" t="s">
        <v>41</v>
      </c>
      <c r="O99" s="21">
        <v>3</v>
      </c>
      <c r="P99" s="21">
        <v>2017</v>
      </c>
      <c r="Q99" s="24">
        <v>184090</v>
      </c>
      <c r="R99" s="22" t="s">
        <v>86</v>
      </c>
      <c r="S99" s="25">
        <v>10000</v>
      </c>
      <c r="T99" s="26" t="s">
        <v>254</v>
      </c>
      <c r="U99" s="25">
        <v>125350</v>
      </c>
      <c r="V99" s="25">
        <f>+Q99+S99+U99</f>
        <v>319440</v>
      </c>
      <c r="W99" s="27"/>
    </row>
    <row r="100" spans="2:23" ht="12" customHeight="1" x14ac:dyDescent="0.2">
      <c r="B100" s="20">
        <v>42856</v>
      </c>
      <c r="C100" s="21">
        <v>118562</v>
      </c>
      <c r="D100" s="21">
        <v>145</v>
      </c>
      <c r="E100" s="22" t="s">
        <v>110</v>
      </c>
      <c r="F100" s="22" t="s">
        <v>111</v>
      </c>
      <c r="G100" s="22" t="s">
        <v>242</v>
      </c>
      <c r="H100" s="22" t="s">
        <v>25</v>
      </c>
      <c r="I100" s="22" t="s">
        <v>46</v>
      </c>
      <c r="J100" s="22" t="s">
        <v>255</v>
      </c>
      <c r="K100" s="23">
        <v>42871</v>
      </c>
      <c r="L100" s="23">
        <v>42873</v>
      </c>
      <c r="M100" s="22" t="s">
        <v>48</v>
      </c>
      <c r="N100" s="22" t="s">
        <v>41</v>
      </c>
      <c r="O100" s="21">
        <v>3</v>
      </c>
      <c r="P100" s="21">
        <v>2017</v>
      </c>
      <c r="Q100" s="24">
        <v>184090</v>
      </c>
      <c r="R100" s="22" t="s">
        <v>86</v>
      </c>
      <c r="S100" s="25">
        <v>30000</v>
      </c>
      <c r="T100" s="26" t="s">
        <v>256</v>
      </c>
      <c r="U100" s="25">
        <v>79456</v>
      </c>
      <c r="V100" s="25">
        <f>+Q100+S100+U100</f>
        <v>293546</v>
      </c>
      <c r="W100" s="27"/>
    </row>
    <row r="101" spans="2:23" ht="12" customHeight="1" x14ac:dyDescent="0.2">
      <c r="B101" s="20">
        <v>42856</v>
      </c>
      <c r="C101" s="21">
        <v>119897</v>
      </c>
      <c r="D101" s="21">
        <v>171</v>
      </c>
      <c r="E101" s="22" t="s">
        <v>110</v>
      </c>
      <c r="F101" s="22" t="s">
        <v>111</v>
      </c>
      <c r="G101" s="22" t="s">
        <v>60</v>
      </c>
      <c r="H101" s="22" t="s">
        <v>25</v>
      </c>
      <c r="I101" s="22" t="s">
        <v>46</v>
      </c>
      <c r="J101" s="22" t="s">
        <v>257</v>
      </c>
      <c r="K101" s="23">
        <v>42886</v>
      </c>
      <c r="L101" s="23">
        <v>42887</v>
      </c>
      <c r="M101" s="22" t="s">
        <v>48</v>
      </c>
      <c r="N101" s="22" t="s">
        <v>29</v>
      </c>
      <c r="O101" s="21">
        <v>1</v>
      </c>
      <c r="P101" s="21">
        <v>2017</v>
      </c>
      <c r="Q101" s="24">
        <v>184090</v>
      </c>
      <c r="R101" s="22" t="s">
        <v>36</v>
      </c>
      <c r="S101" s="25">
        <v>18810</v>
      </c>
      <c r="T101" s="26" t="s">
        <v>256</v>
      </c>
      <c r="U101" s="25">
        <v>79476</v>
      </c>
      <c r="V101" s="25">
        <f>+Q101+S101+U101</f>
        <v>282376</v>
      </c>
      <c r="W101" s="27"/>
    </row>
    <row r="102" spans="2:23" ht="12" customHeight="1" x14ac:dyDescent="0.2">
      <c r="B102" s="20">
        <v>42856</v>
      </c>
      <c r="C102" s="21">
        <v>120130</v>
      </c>
      <c r="D102" s="21">
        <v>166</v>
      </c>
      <c r="E102" s="22" t="s">
        <v>116</v>
      </c>
      <c r="F102" s="22" t="s">
        <v>117</v>
      </c>
      <c r="G102" s="22" t="s">
        <v>242</v>
      </c>
      <c r="H102" s="22" t="s">
        <v>25</v>
      </c>
      <c r="I102" s="22" t="s">
        <v>46</v>
      </c>
      <c r="J102" s="22" t="s">
        <v>258</v>
      </c>
      <c r="K102" s="23">
        <v>42886</v>
      </c>
      <c r="L102" s="23">
        <v>42887</v>
      </c>
      <c r="M102" s="22" t="s">
        <v>28</v>
      </c>
      <c r="N102" s="22" t="s">
        <v>29</v>
      </c>
      <c r="O102" s="21">
        <v>1</v>
      </c>
      <c r="P102" s="21">
        <v>2017</v>
      </c>
      <c r="Q102" s="24">
        <v>184090</v>
      </c>
      <c r="R102" s="22" t="s">
        <v>36</v>
      </c>
      <c r="S102" s="25">
        <v>13000</v>
      </c>
      <c r="T102" s="26" t="s">
        <v>259</v>
      </c>
      <c r="U102" s="25">
        <v>121435</v>
      </c>
      <c r="V102" s="25">
        <f>+Q102+S102+U102</f>
        <v>318525</v>
      </c>
      <c r="W102" s="27"/>
    </row>
    <row r="103" spans="2:23" ht="12" customHeight="1" x14ac:dyDescent="0.2">
      <c r="B103" s="20">
        <v>42856</v>
      </c>
      <c r="C103" s="21">
        <v>120129</v>
      </c>
      <c r="D103" s="21">
        <v>165</v>
      </c>
      <c r="E103" s="22" t="s">
        <v>260</v>
      </c>
      <c r="F103" s="22" t="s">
        <v>215</v>
      </c>
      <c r="G103" s="29" t="s">
        <v>60</v>
      </c>
      <c r="H103" s="22" t="s">
        <v>25</v>
      </c>
      <c r="I103" s="22" t="s">
        <v>46</v>
      </c>
      <c r="J103" s="22" t="s">
        <v>261</v>
      </c>
      <c r="K103" s="23">
        <v>42886</v>
      </c>
      <c r="L103" s="23">
        <v>42887</v>
      </c>
      <c r="M103" s="22" t="s">
        <v>48</v>
      </c>
      <c r="N103" s="22" t="s">
        <v>29</v>
      </c>
      <c r="O103" s="21">
        <v>1</v>
      </c>
      <c r="P103" s="21">
        <v>2017</v>
      </c>
      <c r="Q103" s="24">
        <v>107386</v>
      </c>
      <c r="R103" s="22" t="s">
        <v>36</v>
      </c>
      <c r="S103" s="25">
        <v>5000</v>
      </c>
      <c r="T103" s="26" t="s">
        <v>262</v>
      </c>
      <c r="U103" s="25">
        <v>92912</v>
      </c>
      <c r="V103" s="25">
        <f>+Q103+S103+U103</f>
        <v>205298</v>
      </c>
      <c r="W103" s="27"/>
    </row>
    <row r="104" spans="2:23" ht="12" customHeight="1" x14ac:dyDescent="0.2">
      <c r="B104" s="20">
        <v>42856</v>
      </c>
      <c r="C104" s="21">
        <v>116702</v>
      </c>
      <c r="D104" s="21">
        <v>123</v>
      </c>
      <c r="E104" s="22" t="s">
        <v>260</v>
      </c>
      <c r="F104" s="22" t="s">
        <v>215</v>
      </c>
      <c r="G104" s="22" t="s">
        <v>253</v>
      </c>
      <c r="H104" s="22" t="s">
        <v>25</v>
      </c>
      <c r="I104" s="22" t="s">
        <v>46</v>
      </c>
      <c r="J104" s="22" t="s">
        <v>263</v>
      </c>
      <c r="K104" s="23">
        <v>42858</v>
      </c>
      <c r="L104" s="23">
        <v>42859</v>
      </c>
      <c r="M104" s="22" t="s">
        <v>48</v>
      </c>
      <c r="N104" s="22" t="s">
        <v>29</v>
      </c>
      <c r="O104" s="21">
        <v>1</v>
      </c>
      <c r="P104" s="21">
        <v>2017</v>
      </c>
      <c r="Q104" s="24">
        <v>107386</v>
      </c>
      <c r="R104" s="22" t="s">
        <v>86</v>
      </c>
      <c r="S104" s="25">
        <v>5000</v>
      </c>
      <c r="T104" s="26" t="s">
        <v>264</v>
      </c>
      <c r="U104" s="25">
        <v>135412</v>
      </c>
      <c r="V104" s="25">
        <f>+Q104+S104+U104</f>
        <v>247798</v>
      </c>
      <c r="W104" s="27"/>
    </row>
    <row r="105" spans="2:23" ht="12" customHeight="1" x14ac:dyDescent="0.2">
      <c r="B105" s="20">
        <v>42856</v>
      </c>
      <c r="C105" s="21">
        <v>117760</v>
      </c>
      <c r="D105" s="21">
        <v>136</v>
      </c>
      <c r="E105" s="22" t="s">
        <v>32</v>
      </c>
      <c r="F105" s="22" t="s">
        <v>33</v>
      </c>
      <c r="G105" s="22" t="s">
        <v>140</v>
      </c>
      <c r="H105" s="22" t="s">
        <v>45</v>
      </c>
      <c r="I105" s="22" t="s">
        <v>46</v>
      </c>
      <c r="J105" s="22" t="s">
        <v>265</v>
      </c>
      <c r="K105" s="23">
        <v>42878</v>
      </c>
      <c r="L105" s="23">
        <v>42878</v>
      </c>
      <c r="M105" s="22" t="s">
        <v>35</v>
      </c>
      <c r="N105" s="22" t="s">
        <v>29</v>
      </c>
      <c r="O105" s="21">
        <v>1</v>
      </c>
      <c r="P105" s="21">
        <v>2017</v>
      </c>
      <c r="Q105" s="24">
        <v>0</v>
      </c>
      <c r="R105" s="22" t="s">
        <v>36</v>
      </c>
      <c r="S105" s="25">
        <v>0</v>
      </c>
      <c r="T105" s="26" t="s">
        <v>49</v>
      </c>
      <c r="U105" s="25">
        <v>0</v>
      </c>
      <c r="V105" s="25">
        <f>+Q105+S105+U105</f>
        <v>0</v>
      </c>
      <c r="W105" s="27" t="s">
        <v>94</v>
      </c>
    </row>
    <row r="106" spans="2:23" ht="12" customHeight="1" x14ac:dyDescent="0.2">
      <c r="B106" s="20">
        <v>42856</v>
      </c>
      <c r="C106" s="21">
        <v>115636</v>
      </c>
      <c r="D106" s="21">
        <v>99</v>
      </c>
      <c r="E106" s="22" t="s">
        <v>127</v>
      </c>
      <c r="F106" s="22" t="s">
        <v>128</v>
      </c>
      <c r="G106" s="22" t="s">
        <v>253</v>
      </c>
      <c r="H106" s="22" t="s">
        <v>25</v>
      </c>
      <c r="I106" s="22" t="s">
        <v>46</v>
      </c>
      <c r="J106" s="22" t="s">
        <v>266</v>
      </c>
      <c r="K106" s="23">
        <v>42857</v>
      </c>
      <c r="L106" s="23">
        <v>42858</v>
      </c>
      <c r="M106" s="22" t="s">
        <v>35</v>
      </c>
      <c r="N106" s="22" t="s">
        <v>29</v>
      </c>
      <c r="O106" s="21">
        <v>2</v>
      </c>
      <c r="P106" s="21">
        <v>2017</v>
      </c>
      <c r="Q106" s="24">
        <f>76704+30682</f>
        <v>107386</v>
      </c>
      <c r="R106" s="22" t="s">
        <v>86</v>
      </c>
      <c r="S106" s="25">
        <v>25000</v>
      </c>
      <c r="T106" s="26" t="s">
        <v>267</v>
      </c>
      <c r="U106" s="25">
        <f>U112</f>
        <v>120622</v>
      </c>
      <c r="V106" s="25">
        <f>+Q106+S106+U106</f>
        <v>253008</v>
      </c>
      <c r="W106" s="27"/>
    </row>
    <row r="107" spans="2:23" ht="12" customHeight="1" x14ac:dyDescent="0.2">
      <c r="B107" s="20">
        <v>42856</v>
      </c>
      <c r="C107" s="21">
        <v>117826</v>
      </c>
      <c r="D107" s="21">
        <v>135</v>
      </c>
      <c r="E107" s="22" t="s">
        <v>127</v>
      </c>
      <c r="F107" s="22" t="s">
        <v>128</v>
      </c>
      <c r="G107" s="22" t="s">
        <v>268</v>
      </c>
      <c r="H107" s="22" t="s">
        <v>25</v>
      </c>
      <c r="I107" s="22" t="s">
        <v>46</v>
      </c>
      <c r="J107" s="22" t="s">
        <v>269</v>
      </c>
      <c r="K107" s="23">
        <v>42871</v>
      </c>
      <c r="L107" s="23">
        <v>42872</v>
      </c>
      <c r="M107" s="22" t="s">
        <v>35</v>
      </c>
      <c r="N107" s="22" t="s">
        <v>29</v>
      </c>
      <c r="O107" s="21">
        <v>2</v>
      </c>
      <c r="P107" s="21">
        <v>2017</v>
      </c>
      <c r="Q107" s="24">
        <v>107386</v>
      </c>
      <c r="R107" s="22" t="s">
        <v>86</v>
      </c>
      <c r="S107" s="25">
        <v>70000</v>
      </c>
      <c r="T107" s="26" t="s">
        <v>270</v>
      </c>
      <c r="U107" s="25">
        <f>U105</f>
        <v>0</v>
      </c>
      <c r="V107" s="25">
        <f>+Q107+S107+U107</f>
        <v>177386</v>
      </c>
      <c r="W107" s="27"/>
    </row>
    <row r="108" spans="2:23" ht="12" customHeight="1" x14ac:dyDescent="0.2">
      <c r="B108" s="20">
        <v>42856</v>
      </c>
      <c r="C108" s="21">
        <v>120545</v>
      </c>
      <c r="D108" s="21">
        <v>193</v>
      </c>
      <c r="E108" s="22" t="s">
        <v>127</v>
      </c>
      <c r="F108" s="22" t="s">
        <v>128</v>
      </c>
      <c r="G108" s="22" t="s">
        <v>120</v>
      </c>
      <c r="H108" s="22" t="s">
        <v>25</v>
      </c>
      <c r="I108" s="22" t="s">
        <v>46</v>
      </c>
      <c r="J108" s="22" t="s">
        <v>198</v>
      </c>
      <c r="K108" s="23">
        <v>42879</v>
      </c>
      <c r="L108" s="23">
        <v>42880</v>
      </c>
      <c r="M108" s="22" t="s">
        <v>35</v>
      </c>
      <c r="N108" s="22" t="s">
        <v>29</v>
      </c>
      <c r="O108" s="21">
        <v>2</v>
      </c>
      <c r="P108" s="21">
        <v>2017</v>
      </c>
      <c r="Q108" s="24">
        <v>107386</v>
      </c>
      <c r="R108" s="22" t="s">
        <v>36</v>
      </c>
      <c r="S108" s="25">
        <v>0</v>
      </c>
      <c r="T108" s="26" t="s">
        <v>271</v>
      </c>
      <c r="U108" s="25">
        <v>67420</v>
      </c>
      <c r="V108" s="25">
        <f>+Q108+S108+U108</f>
        <v>174806</v>
      </c>
      <c r="W108" s="27"/>
    </row>
    <row r="109" spans="2:23" ht="12" customHeight="1" x14ac:dyDescent="0.2">
      <c r="B109" s="20">
        <v>42856</v>
      </c>
      <c r="C109" s="21">
        <v>117914</v>
      </c>
      <c r="D109" s="21">
        <v>140</v>
      </c>
      <c r="E109" s="22" t="s">
        <v>134</v>
      </c>
      <c r="F109" s="22" t="s">
        <v>135</v>
      </c>
      <c r="G109" s="22" t="s">
        <v>44</v>
      </c>
      <c r="H109" s="22" t="s">
        <v>45</v>
      </c>
      <c r="I109" s="22" t="s">
        <v>46</v>
      </c>
      <c r="J109" s="22" t="s">
        <v>272</v>
      </c>
      <c r="K109" s="23">
        <v>42864</v>
      </c>
      <c r="L109" s="23">
        <v>42864</v>
      </c>
      <c r="M109" s="22" t="s">
        <v>137</v>
      </c>
      <c r="N109" s="22" t="s">
        <v>29</v>
      </c>
      <c r="O109" s="21">
        <v>1</v>
      </c>
      <c r="P109" s="21">
        <v>2017</v>
      </c>
      <c r="Q109" s="24">
        <v>21735</v>
      </c>
      <c r="R109" s="22" t="s">
        <v>36</v>
      </c>
      <c r="S109" s="25">
        <v>7600</v>
      </c>
      <c r="T109" s="26" t="s">
        <v>49</v>
      </c>
      <c r="U109" s="25">
        <v>0</v>
      </c>
      <c r="V109" s="25">
        <f>+Q109+S109+U109</f>
        <v>29335</v>
      </c>
      <c r="W109" s="27"/>
    </row>
    <row r="110" spans="2:23" ht="12" customHeight="1" x14ac:dyDescent="0.2">
      <c r="B110" s="20">
        <v>42856</v>
      </c>
      <c r="C110" s="21">
        <v>119976</v>
      </c>
      <c r="D110" s="21">
        <v>164</v>
      </c>
      <c r="E110" s="22" t="s">
        <v>134</v>
      </c>
      <c r="F110" s="22" t="s">
        <v>135</v>
      </c>
      <c r="G110" s="22" t="s">
        <v>44</v>
      </c>
      <c r="H110" s="22" t="s">
        <v>45</v>
      </c>
      <c r="I110" s="22" t="s">
        <v>46</v>
      </c>
      <c r="J110" s="22" t="s">
        <v>273</v>
      </c>
      <c r="K110" s="23">
        <v>42878</v>
      </c>
      <c r="L110" s="23">
        <v>42878</v>
      </c>
      <c r="M110" s="22" t="s">
        <v>137</v>
      </c>
      <c r="N110" s="22" t="s">
        <v>29</v>
      </c>
      <c r="O110" s="21">
        <v>1</v>
      </c>
      <c r="P110" s="21">
        <v>2017</v>
      </c>
      <c r="Q110" s="24">
        <v>21735</v>
      </c>
      <c r="R110" s="22" t="s">
        <v>36</v>
      </c>
      <c r="S110" s="25">
        <v>7600</v>
      </c>
      <c r="T110" s="26" t="s">
        <v>49</v>
      </c>
      <c r="U110" s="25"/>
      <c r="V110" s="25">
        <f>+Q110+S110+U110</f>
        <v>29335</v>
      </c>
      <c r="W110" s="27"/>
    </row>
    <row r="111" spans="2:23" ht="12" customHeight="1" x14ac:dyDescent="0.2">
      <c r="B111" s="20">
        <v>42856</v>
      </c>
      <c r="C111" s="21">
        <v>115666</v>
      </c>
      <c r="D111" s="21">
        <v>110</v>
      </c>
      <c r="E111" s="22" t="s">
        <v>37</v>
      </c>
      <c r="F111" s="22" t="s">
        <v>38</v>
      </c>
      <c r="G111" s="22" t="s">
        <v>253</v>
      </c>
      <c r="H111" s="22" t="s">
        <v>25</v>
      </c>
      <c r="I111" s="22" t="s">
        <v>46</v>
      </c>
      <c r="J111" s="22" t="s">
        <v>274</v>
      </c>
      <c r="K111" s="23">
        <v>42857</v>
      </c>
      <c r="L111" s="23">
        <v>42858</v>
      </c>
      <c r="M111" s="22" t="s">
        <v>40</v>
      </c>
      <c r="N111" s="22" t="s">
        <v>41</v>
      </c>
      <c r="O111" s="21">
        <v>2</v>
      </c>
      <c r="P111" s="21">
        <v>2017</v>
      </c>
      <c r="Q111" s="24">
        <v>102069</v>
      </c>
      <c r="R111" s="22" t="s">
        <v>86</v>
      </c>
      <c r="S111" s="25">
        <v>19000</v>
      </c>
      <c r="T111" s="26" t="s">
        <v>275</v>
      </c>
      <c r="U111" s="25">
        <v>204217</v>
      </c>
      <c r="V111" s="25">
        <f>+Q111+S111+U111</f>
        <v>325286</v>
      </c>
      <c r="W111" s="27"/>
    </row>
    <row r="112" spans="2:23" ht="12" customHeight="1" x14ac:dyDescent="0.2">
      <c r="B112" s="20">
        <v>42856</v>
      </c>
      <c r="C112" s="21">
        <v>120328</v>
      </c>
      <c r="D112" s="21">
        <v>179</v>
      </c>
      <c r="E112" s="22" t="s">
        <v>37</v>
      </c>
      <c r="F112" s="22" t="s">
        <v>38</v>
      </c>
      <c r="G112" s="22" t="s">
        <v>60</v>
      </c>
      <c r="H112" s="22" t="s">
        <v>25</v>
      </c>
      <c r="I112" s="22" t="s">
        <v>46</v>
      </c>
      <c r="J112" s="22" t="s">
        <v>276</v>
      </c>
      <c r="K112" s="23">
        <v>42885</v>
      </c>
      <c r="L112" s="23">
        <v>42886</v>
      </c>
      <c r="M112" s="22" t="s">
        <v>40</v>
      </c>
      <c r="N112" s="22" t="s">
        <v>41</v>
      </c>
      <c r="O112" s="21">
        <v>2</v>
      </c>
      <c r="P112" s="21">
        <v>2017</v>
      </c>
      <c r="Q112" s="24">
        <v>142897</v>
      </c>
      <c r="R112" s="22" t="s">
        <v>36</v>
      </c>
      <c r="S112" s="25">
        <v>0</v>
      </c>
      <c r="T112" s="26" t="s">
        <v>231</v>
      </c>
      <c r="U112" s="25">
        <v>120622</v>
      </c>
      <c r="V112" s="25">
        <f>+Q112+S112+U112</f>
        <v>263519</v>
      </c>
      <c r="W112" s="27"/>
    </row>
    <row r="113" spans="2:23" ht="12" customHeight="1" x14ac:dyDescent="0.2">
      <c r="B113" s="20">
        <v>42856</v>
      </c>
      <c r="C113" s="21">
        <v>119017</v>
      </c>
      <c r="D113" s="21">
        <v>160</v>
      </c>
      <c r="E113" s="22" t="s">
        <v>277</v>
      </c>
      <c r="F113" s="22" t="s">
        <v>278</v>
      </c>
      <c r="G113" s="22" t="s">
        <v>249</v>
      </c>
      <c r="H113" s="22" t="s">
        <v>45</v>
      </c>
      <c r="I113" s="22" t="s">
        <v>46</v>
      </c>
      <c r="J113" s="22" t="s">
        <v>279</v>
      </c>
      <c r="K113" s="23">
        <v>42881</v>
      </c>
      <c r="L113" s="23">
        <v>42879</v>
      </c>
      <c r="M113" s="22" t="s">
        <v>48</v>
      </c>
      <c r="N113" s="22" t="s">
        <v>29</v>
      </c>
      <c r="O113" s="21">
        <v>1</v>
      </c>
      <c r="P113" s="21">
        <v>2017</v>
      </c>
      <c r="Q113" s="24">
        <v>30682</v>
      </c>
      <c r="R113" s="22" t="s">
        <v>36</v>
      </c>
      <c r="S113" s="25">
        <v>0</v>
      </c>
      <c r="T113" s="26" t="s">
        <v>49</v>
      </c>
      <c r="U113" s="25">
        <v>0</v>
      </c>
      <c r="V113" s="25">
        <f>+Q113+S113+U113</f>
        <v>30682</v>
      </c>
      <c r="W113" s="27"/>
    </row>
    <row r="114" spans="2:23" ht="12" customHeight="1" x14ac:dyDescent="0.2">
      <c r="B114" s="20">
        <v>42856</v>
      </c>
      <c r="C114" s="21">
        <v>118856</v>
      </c>
      <c r="D114" s="21">
        <v>149</v>
      </c>
      <c r="E114" s="22" t="s">
        <v>67</v>
      </c>
      <c r="F114" s="22" t="s">
        <v>43</v>
      </c>
      <c r="G114" s="22" t="s">
        <v>44</v>
      </c>
      <c r="H114" s="22" t="s">
        <v>45</v>
      </c>
      <c r="I114" s="22" t="s">
        <v>46</v>
      </c>
      <c r="J114" s="22" t="s">
        <v>280</v>
      </c>
      <c r="K114" s="23">
        <v>42872</v>
      </c>
      <c r="L114" s="23">
        <v>42872</v>
      </c>
      <c r="M114" s="22" t="s">
        <v>48</v>
      </c>
      <c r="N114" s="22" t="s">
        <v>29</v>
      </c>
      <c r="O114" s="21">
        <v>1</v>
      </c>
      <c r="P114" s="21">
        <v>2017</v>
      </c>
      <c r="Q114" s="24">
        <v>30682</v>
      </c>
      <c r="R114" s="22" t="s">
        <v>36</v>
      </c>
      <c r="S114" s="25">
        <v>0</v>
      </c>
      <c r="T114" s="26" t="s">
        <v>49</v>
      </c>
      <c r="U114" s="25">
        <v>0</v>
      </c>
      <c r="V114" s="25">
        <f>+Q114+S114+U114</f>
        <v>30682</v>
      </c>
      <c r="W114" s="27"/>
    </row>
    <row r="115" spans="2:23" ht="12" customHeight="1" x14ac:dyDescent="0.2">
      <c r="B115" s="20">
        <v>42856</v>
      </c>
      <c r="C115" s="21">
        <v>118516</v>
      </c>
      <c r="D115" s="21">
        <v>147</v>
      </c>
      <c r="E115" s="22" t="s">
        <v>202</v>
      </c>
      <c r="F115" s="22" t="s">
        <v>66</v>
      </c>
      <c r="G115" s="22" t="s">
        <v>140</v>
      </c>
      <c r="H115" s="22" t="s">
        <v>45</v>
      </c>
      <c r="I115" s="22" t="s">
        <v>46</v>
      </c>
      <c r="J115" s="22" t="s">
        <v>281</v>
      </c>
      <c r="K115" s="23">
        <v>42870</v>
      </c>
      <c r="L115" s="23">
        <v>42870</v>
      </c>
      <c r="M115" s="22" t="s">
        <v>48</v>
      </c>
      <c r="N115" s="22" t="s">
        <v>29</v>
      </c>
      <c r="O115" s="21">
        <v>1</v>
      </c>
      <c r="P115" s="21">
        <v>2017</v>
      </c>
      <c r="Q115" s="24">
        <v>30682</v>
      </c>
      <c r="R115" s="22" t="s">
        <v>36</v>
      </c>
      <c r="S115" s="25">
        <v>0</v>
      </c>
      <c r="T115" s="26" t="s">
        <v>49</v>
      </c>
      <c r="U115" s="25">
        <v>3000</v>
      </c>
      <c r="V115" s="25">
        <f>+Q115+S115+U115</f>
        <v>33682</v>
      </c>
      <c r="W115" s="27"/>
    </row>
    <row r="116" spans="2:23" ht="12" customHeight="1" x14ac:dyDescent="0.2">
      <c r="B116" s="20">
        <v>42856</v>
      </c>
      <c r="C116" s="21">
        <v>119001</v>
      </c>
      <c r="D116" s="21">
        <v>155</v>
      </c>
      <c r="E116" s="22" t="s">
        <v>202</v>
      </c>
      <c r="F116" s="22" t="s">
        <v>66</v>
      </c>
      <c r="G116" s="22" t="s">
        <v>73</v>
      </c>
      <c r="H116" s="22" t="s">
        <v>25</v>
      </c>
      <c r="I116" s="22" t="s">
        <v>46</v>
      </c>
      <c r="J116" s="22" t="s">
        <v>282</v>
      </c>
      <c r="K116" s="23">
        <v>42872</v>
      </c>
      <c r="L116" s="23">
        <v>42874</v>
      </c>
      <c r="M116" s="22" t="s">
        <v>48</v>
      </c>
      <c r="N116" s="22" t="s">
        <v>29</v>
      </c>
      <c r="O116" s="21">
        <v>3</v>
      </c>
      <c r="P116" s="21">
        <v>2017</v>
      </c>
      <c r="Q116" s="24">
        <v>122726</v>
      </c>
      <c r="R116" s="22" t="s">
        <v>36</v>
      </c>
      <c r="S116" s="25">
        <v>29000</v>
      </c>
      <c r="T116" s="26" t="s">
        <v>283</v>
      </c>
      <c r="U116" s="25">
        <v>99256</v>
      </c>
      <c r="V116" s="25">
        <f>+Q116+S116+U116</f>
        <v>250982</v>
      </c>
      <c r="W116" s="27"/>
    </row>
    <row r="117" spans="2:23" ht="12" customHeight="1" x14ac:dyDescent="0.2">
      <c r="B117" s="20">
        <v>42856</v>
      </c>
      <c r="C117" s="21">
        <v>117196</v>
      </c>
      <c r="D117" s="21">
        <v>130</v>
      </c>
      <c r="E117" s="22" t="s">
        <v>202</v>
      </c>
      <c r="F117" s="22" t="s">
        <v>66</v>
      </c>
      <c r="G117" s="22" t="s">
        <v>284</v>
      </c>
      <c r="H117" s="22" t="s">
        <v>25</v>
      </c>
      <c r="I117" s="22" t="s">
        <v>46</v>
      </c>
      <c r="J117" s="22" t="s">
        <v>285</v>
      </c>
      <c r="K117" s="23">
        <v>42857</v>
      </c>
      <c r="L117" s="23">
        <v>42859</v>
      </c>
      <c r="M117" s="22" t="s">
        <v>48</v>
      </c>
      <c r="N117" s="22" t="s">
        <v>29</v>
      </c>
      <c r="O117" s="21">
        <v>3</v>
      </c>
      <c r="P117" s="21">
        <v>2017</v>
      </c>
      <c r="Q117" s="24">
        <v>153408</v>
      </c>
      <c r="R117" s="22" t="s">
        <v>86</v>
      </c>
      <c r="S117" s="25">
        <v>17000</v>
      </c>
      <c r="T117" s="26" t="s">
        <v>286</v>
      </c>
      <c r="U117" s="25">
        <v>129194</v>
      </c>
      <c r="V117" s="25">
        <f>+Q117+S117+U117</f>
        <v>299602</v>
      </c>
      <c r="W117" s="27"/>
    </row>
    <row r="118" spans="2:23" ht="12" customHeight="1" x14ac:dyDescent="0.2">
      <c r="B118" s="20">
        <v>42856</v>
      </c>
      <c r="C118" s="21">
        <v>119886</v>
      </c>
      <c r="D118" s="21">
        <v>162</v>
      </c>
      <c r="E118" s="22" t="s">
        <v>68</v>
      </c>
      <c r="F118" s="22" t="s">
        <v>66</v>
      </c>
      <c r="G118" s="22" t="s">
        <v>120</v>
      </c>
      <c r="H118" s="22" t="s">
        <v>25</v>
      </c>
      <c r="I118" s="22" t="s">
        <v>46</v>
      </c>
      <c r="J118" s="22" t="s">
        <v>287</v>
      </c>
      <c r="K118" s="23">
        <v>42879</v>
      </c>
      <c r="L118" s="23">
        <v>42879</v>
      </c>
      <c r="M118" s="22" t="s">
        <v>48</v>
      </c>
      <c r="N118" s="22" t="s">
        <v>29</v>
      </c>
      <c r="O118" s="21">
        <v>1</v>
      </c>
      <c r="P118" s="21">
        <v>2017</v>
      </c>
      <c r="Q118" s="24">
        <v>76704</v>
      </c>
      <c r="R118" s="22" t="s">
        <v>36</v>
      </c>
      <c r="S118" s="25"/>
      <c r="T118" s="26" t="s">
        <v>288</v>
      </c>
      <c r="U118" s="25">
        <v>42332</v>
      </c>
      <c r="V118" s="25">
        <f>+Q118+S118+U118</f>
        <v>119036</v>
      </c>
      <c r="W118" s="27"/>
    </row>
    <row r="119" spans="2:23" ht="12" customHeight="1" x14ac:dyDescent="0.2">
      <c r="B119" s="20">
        <v>42856</v>
      </c>
      <c r="C119" s="21">
        <v>118588</v>
      </c>
      <c r="D119" s="21">
        <v>144</v>
      </c>
      <c r="E119" s="22" t="s">
        <v>68</v>
      </c>
      <c r="F119" s="22" t="s">
        <v>66</v>
      </c>
      <c r="G119" s="22" t="s">
        <v>242</v>
      </c>
      <c r="H119" s="22" t="s">
        <v>25</v>
      </c>
      <c r="I119" s="22" t="s">
        <v>46</v>
      </c>
      <c r="J119" s="22" t="s">
        <v>289</v>
      </c>
      <c r="K119" s="23">
        <v>42872</v>
      </c>
      <c r="L119" s="23">
        <v>42873</v>
      </c>
      <c r="M119" s="22" t="s">
        <v>48</v>
      </c>
      <c r="N119" s="22" t="s">
        <v>29</v>
      </c>
      <c r="O119" s="21">
        <v>2</v>
      </c>
      <c r="P119" s="21">
        <v>2017</v>
      </c>
      <c r="Q119" s="24">
        <v>107386</v>
      </c>
      <c r="R119" s="22" t="s">
        <v>86</v>
      </c>
      <c r="S119" s="25">
        <v>14000</v>
      </c>
      <c r="T119" s="26" t="s">
        <v>290</v>
      </c>
      <c r="U119" s="25">
        <v>121435</v>
      </c>
      <c r="V119" s="25">
        <f>+Q119+S119+U119</f>
        <v>242821</v>
      </c>
      <c r="W119" s="27"/>
    </row>
    <row r="120" spans="2:23" ht="12" customHeight="1" x14ac:dyDescent="0.2">
      <c r="B120" s="20">
        <v>42856</v>
      </c>
      <c r="C120" s="21">
        <v>119885</v>
      </c>
      <c r="D120" s="21">
        <v>161</v>
      </c>
      <c r="E120" s="22" t="s">
        <v>68</v>
      </c>
      <c r="F120" s="22" t="s">
        <v>66</v>
      </c>
      <c r="G120" s="22" t="s">
        <v>120</v>
      </c>
      <c r="H120" s="22" t="s">
        <v>25</v>
      </c>
      <c r="I120" s="22" t="s">
        <v>46</v>
      </c>
      <c r="J120" s="22" t="s">
        <v>291</v>
      </c>
      <c r="K120" s="23">
        <v>42879</v>
      </c>
      <c r="L120" s="23">
        <v>42879</v>
      </c>
      <c r="M120" s="22" t="s">
        <v>48</v>
      </c>
      <c r="N120" s="22" t="s">
        <v>29</v>
      </c>
      <c r="O120" s="21">
        <v>1</v>
      </c>
      <c r="P120" s="21">
        <v>2017</v>
      </c>
      <c r="Q120" s="24">
        <v>107386</v>
      </c>
      <c r="R120" s="22" t="s">
        <v>36</v>
      </c>
      <c r="S120" s="25"/>
      <c r="T120" s="26" t="s">
        <v>288</v>
      </c>
      <c r="U120" s="25">
        <v>42332</v>
      </c>
      <c r="V120" s="25">
        <f>+Q120+S120+U120</f>
        <v>149718</v>
      </c>
      <c r="W120" s="27"/>
    </row>
    <row r="121" spans="2:23" ht="12" customHeight="1" x14ac:dyDescent="0.2">
      <c r="B121" s="20">
        <v>42856</v>
      </c>
      <c r="C121" s="21">
        <v>120340</v>
      </c>
      <c r="D121" s="21">
        <v>181</v>
      </c>
      <c r="E121" s="22" t="s">
        <v>68</v>
      </c>
      <c r="F121" s="22" t="s">
        <v>66</v>
      </c>
      <c r="G121" s="22" t="s">
        <v>60</v>
      </c>
      <c r="H121" s="22" t="s">
        <v>25</v>
      </c>
      <c r="I121" s="22" t="s">
        <v>46</v>
      </c>
      <c r="J121" s="22" t="s">
        <v>292</v>
      </c>
      <c r="K121" s="23">
        <v>42886</v>
      </c>
      <c r="L121" s="23">
        <v>42887</v>
      </c>
      <c r="M121" s="22" t="s">
        <v>48</v>
      </c>
      <c r="N121" s="22" t="s">
        <v>29</v>
      </c>
      <c r="O121" s="21">
        <v>2</v>
      </c>
      <c r="P121" s="21">
        <v>2017</v>
      </c>
      <c r="Q121" s="24">
        <v>107386</v>
      </c>
      <c r="R121" s="22" t="s">
        <v>86</v>
      </c>
      <c r="S121" s="25">
        <v>6550</v>
      </c>
      <c r="T121" s="26" t="s">
        <v>293</v>
      </c>
      <c r="U121" s="25">
        <v>100523</v>
      </c>
      <c r="V121" s="25">
        <f>+Q121+S121+U121</f>
        <v>214459</v>
      </c>
      <c r="W121" s="27"/>
    </row>
    <row r="122" spans="2:23" ht="12" customHeight="1" x14ac:dyDescent="0.2">
      <c r="B122" s="20">
        <v>42856</v>
      </c>
      <c r="C122" s="21">
        <v>119883</v>
      </c>
      <c r="D122" s="21">
        <v>159</v>
      </c>
      <c r="E122" s="22" t="s">
        <v>147</v>
      </c>
      <c r="F122" s="22" t="s">
        <v>59</v>
      </c>
      <c r="G122" s="22" t="s">
        <v>120</v>
      </c>
      <c r="H122" s="22" t="s">
        <v>45</v>
      </c>
      <c r="I122" s="22" t="s">
        <v>46</v>
      </c>
      <c r="J122" s="22" t="s">
        <v>294</v>
      </c>
      <c r="K122" s="23">
        <v>42879</v>
      </c>
      <c r="L122" s="23">
        <v>42879</v>
      </c>
      <c r="M122" s="22" t="s">
        <v>48</v>
      </c>
      <c r="N122" s="22" t="s">
        <v>29</v>
      </c>
      <c r="O122" s="21">
        <v>1</v>
      </c>
      <c r="P122" s="21">
        <v>2017</v>
      </c>
      <c r="Q122" s="24">
        <v>184090</v>
      </c>
      <c r="R122" s="22" t="s">
        <v>36</v>
      </c>
      <c r="S122" s="25"/>
      <c r="T122" s="26" t="s">
        <v>49</v>
      </c>
      <c r="U122" s="25"/>
      <c r="V122" s="25">
        <f>+Q122+S122+U122</f>
        <v>184090</v>
      </c>
      <c r="W122" s="27"/>
    </row>
    <row r="123" spans="2:23" ht="12" customHeight="1" x14ac:dyDescent="0.2">
      <c r="B123" s="20">
        <v>42856</v>
      </c>
      <c r="C123" s="21">
        <v>116705</v>
      </c>
      <c r="D123" s="21">
        <v>122</v>
      </c>
      <c r="E123" s="22" t="s">
        <v>295</v>
      </c>
      <c r="F123" s="22" t="s">
        <v>296</v>
      </c>
      <c r="G123" s="22" t="s">
        <v>217</v>
      </c>
      <c r="H123" s="22" t="s">
        <v>25</v>
      </c>
      <c r="I123" s="22" t="s">
        <v>26</v>
      </c>
      <c r="J123" s="22" t="s">
        <v>297</v>
      </c>
      <c r="K123" s="23">
        <v>42863</v>
      </c>
      <c r="L123" s="23">
        <v>42867</v>
      </c>
      <c r="M123" s="22" t="s">
        <v>48</v>
      </c>
      <c r="N123" s="22" t="s">
        <v>29</v>
      </c>
      <c r="O123" s="21">
        <v>5</v>
      </c>
      <c r="P123" s="21">
        <v>2017</v>
      </c>
      <c r="Q123" s="24">
        <v>912589</v>
      </c>
      <c r="R123" s="22" t="s">
        <v>36</v>
      </c>
      <c r="S123" s="25">
        <v>0</v>
      </c>
      <c r="T123" s="26" t="s">
        <v>298</v>
      </c>
      <c r="U123" s="25">
        <v>285633</v>
      </c>
      <c r="V123" s="25">
        <f>+Q123+S123+U123</f>
        <v>1198222</v>
      </c>
      <c r="W123" s="27"/>
    </row>
    <row r="124" spans="2:23" ht="12" customHeight="1" x14ac:dyDescent="0.2">
      <c r="B124" s="20">
        <v>42856</v>
      </c>
      <c r="C124" s="21">
        <v>118884</v>
      </c>
      <c r="D124" s="21">
        <v>151</v>
      </c>
      <c r="E124" s="22" t="s">
        <v>150</v>
      </c>
      <c r="F124" s="22" t="s">
        <v>151</v>
      </c>
      <c r="G124" s="22" t="s">
        <v>120</v>
      </c>
      <c r="H124" s="22" t="s">
        <v>25</v>
      </c>
      <c r="I124" s="22" t="s">
        <v>46</v>
      </c>
      <c r="J124" s="22" t="s">
        <v>299</v>
      </c>
      <c r="K124" s="23">
        <v>42879</v>
      </c>
      <c r="L124" s="23">
        <v>42880</v>
      </c>
      <c r="M124" s="22" t="s">
        <v>40</v>
      </c>
      <c r="N124" s="22" t="s">
        <v>41</v>
      </c>
      <c r="O124" s="21">
        <v>2</v>
      </c>
      <c r="P124" s="21">
        <v>2017</v>
      </c>
      <c r="Q124" s="24">
        <v>142897</v>
      </c>
      <c r="R124" s="22" t="s">
        <v>36</v>
      </c>
      <c r="S124" s="25">
        <v>0</v>
      </c>
      <c r="T124" s="26" t="s">
        <v>271</v>
      </c>
      <c r="U124" s="25">
        <v>67420</v>
      </c>
      <c r="V124" s="25">
        <f>+Q124+S124+U124</f>
        <v>210317</v>
      </c>
      <c r="W124" s="27"/>
    </row>
    <row r="125" spans="2:23" ht="12" customHeight="1" x14ac:dyDescent="0.2">
      <c r="B125" s="20">
        <v>42856</v>
      </c>
      <c r="C125" s="21">
        <v>119015</v>
      </c>
      <c r="D125" s="21">
        <v>158</v>
      </c>
      <c r="E125" s="22" t="s">
        <v>300</v>
      </c>
      <c r="F125" s="22" t="s">
        <v>278</v>
      </c>
      <c r="G125" s="22" t="s">
        <v>301</v>
      </c>
      <c r="H125" s="22" t="s">
        <v>45</v>
      </c>
      <c r="I125" s="22" t="s">
        <v>46</v>
      </c>
      <c r="J125" s="22" t="s">
        <v>302</v>
      </c>
      <c r="K125" s="23">
        <v>42878</v>
      </c>
      <c r="L125" s="23">
        <v>42879</v>
      </c>
      <c r="M125" s="22" t="s">
        <v>48</v>
      </c>
      <c r="N125" s="22" t="s">
        <v>29</v>
      </c>
      <c r="O125" s="21">
        <v>1</v>
      </c>
      <c r="P125" s="21">
        <v>2017</v>
      </c>
      <c r="Q125" s="24">
        <v>30682</v>
      </c>
      <c r="R125" s="22" t="s">
        <v>36</v>
      </c>
      <c r="S125" s="25">
        <v>0</v>
      </c>
      <c r="T125" s="26" t="s">
        <v>49</v>
      </c>
      <c r="U125" s="25">
        <v>0</v>
      </c>
      <c r="V125" s="25">
        <f>+Q125+S125+U125</f>
        <v>30682</v>
      </c>
      <c r="W125" s="27"/>
    </row>
    <row r="126" spans="2:23" ht="12" customHeight="1" x14ac:dyDescent="0.2">
      <c r="B126" s="20">
        <v>42856</v>
      </c>
      <c r="C126" s="21">
        <v>120131</v>
      </c>
      <c r="D126" s="21">
        <v>167</v>
      </c>
      <c r="E126" s="22" t="s">
        <v>76</v>
      </c>
      <c r="F126" s="22" t="s">
        <v>77</v>
      </c>
      <c r="G126" s="22" t="s">
        <v>60</v>
      </c>
      <c r="H126" s="22" t="s">
        <v>25</v>
      </c>
      <c r="I126" s="22" t="s">
        <v>46</v>
      </c>
      <c r="J126" s="22" t="s">
        <v>303</v>
      </c>
      <c r="K126" s="23">
        <v>42886</v>
      </c>
      <c r="L126" s="23">
        <v>42887</v>
      </c>
      <c r="M126" s="22" t="s">
        <v>28</v>
      </c>
      <c r="N126" s="22" t="s">
        <v>29</v>
      </c>
      <c r="O126" s="21">
        <v>1</v>
      </c>
      <c r="P126" s="21">
        <v>2017</v>
      </c>
      <c r="Q126" s="24">
        <v>184090</v>
      </c>
      <c r="R126" s="22" t="s">
        <v>36</v>
      </c>
      <c r="S126" s="25"/>
      <c r="T126" s="26" t="s">
        <v>262</v>
      </c>
      <c r="U126" s="25">
        <v>128233</v>
      </c>
      <c r="V126" s="25">
        <f>+Q126+S126+U126</f>
        <v>312323</v>
      </c>
      <c r="W126" s="27"/>
    </row>
    <row r="127" spans="2:23" ht="12" customHeight="1" x14ac:dyDescent="0.2">
      <c r="B127" s="20">
        <v>42856</v>
      </c>
      <c r="C127" s="21">
        <v>118958</v>
      </c>
      <c r="D127" s="21">
        <v>150</v>
      </c>
      <c r="E127" s="22" t="s">
        <v>304</v>
      </c>
      <c r="F127" s="22" t="s">
        <v>305</v>
      </c>
      <c r="G127" s="22" t="s">
        <v>306</v>
      </c>
      <c r="H127" s="22" t="s">
        <v>45</v>
      </c>
      <c r="I127" s="22" t="s">
        <v>46</v>
      </c>
      <c r="J127" s="22" t="s">
        <v>307</v>
      </c>
      <c r="K127" s="23">
        <v>42872</v>
      </c>
      <c r="L127" s="23">
        <v>42872</v>
      </c>
      <c r="M127" s="22" t="s">
        <v>48</v>
      </c>
      <c r="N127" s="22" t="s">
        <v>29</v>
      </c>
      <c r="O127" s="21">
        <v>1</v>
      </c>
      <c r="P127" s="21">
        <v>2017</v>
      </c>
      <c r="Q127" s="24">
        <v>30682</v>
      </c>
      <c r="R127" s="22" t="s">
        <v>36</v>
      </c>
      <c r="S127" s="25">
        <v>0</v>
      </c>
      <c r="T127" s="26" t="s">
        <v>49</v>
      </c>
      <c r="U127" s="25">
        <v>0</v>
      </c>
      <c r="V127" s="25">
        <f>+Q127+S127+U127</f>
        <v>30682</v>
      </c>
      <c r="W127" s="27"/>
    </row>
    <row r="128" spans="2:23" ht="12" customHeight="1" x14ac:dyDescent="0.2">
      <c r="B128" s="20">
        <v>42856</v>
      </c>
      <c r="C128" s="21">
        <v>118186</v>
      </c>
      <c r="D128" s="21">
        <v>143</v>
      </c>
      <c r="E128" s="22" t="s">
        <v>225</v>
      </c>
      <c r="F128" s="22" t="s">
        <v>226</v>
      </c>
      <c r="G128" s="22" t="s">
        <v>140</v>
      </c>
      <c r="H128" s="22" t="s">
        <v>45</v>
      </c>
      <c r="I128" s="22" t="s">
        <v>46</v>
      </c>
      <c r="J128" s="22" t="s">
        <v>308</v>
      </c>
      <c r="K128" s="23">
        <v>42872</v>
      </c>
      <c r="L128" s="23">
        <v>42872</v>
      </c>
      <c r="M128" s="22" t="s">
        <v>28</v>
      </c>
      <c r="N128" s="22" t="s">
        <v>29</v>
      </c>
      <c r="O128" s="21">
        <v>1</v>
      </c>
      <c r="P128" s="21">
        <v>2017</v>
      </c>
      <c r="Q128" s="24">
        <v>30682</v>
      </c>
      <c r="R128" s="22" t="s">
        <v>36</v>
      </c>
      <c r="S128" s="25">
        <v>0</v>
      </c>
      <c r="T128" s="26" t="s">
        <v>49</v>
      </c>
      <c r="U128" s="25">
        <v>6000</v>
      </c>
      <c r="V128" s="25">
        <f>+Q128+S128+U128</f>
        <v>36682</v>
      </c>
      <c r="W128" s="27"/>
    </row>
    <row r="129" spans="2:23" ht="12" customHeight="1" x14ac:dyDescent="0.2">
      <c r="B129" s="20">
        <v>42856</v>
      </c>
      <c r="C129" s="21">
        <v>117110</v>
      </c>
      <c r="D129" s="21">
        <v>131</v>
      </c>
      <c r="E129" s="22" t="s">
        <v>225</v>
      </c>
      <c r="F129" s="22" t="s">
        <v>226</v>
      </c>
      <c r="G129" s="22" t="s">
        <v>95</v>
      </c>
      <c r="H129" s="22" t="s">
        <v>25</v>
      </c>
      <c r="I129" s="22" t="s">
        <v>46</v>
      </c>
      <c r="J129" s="22" t="s">
        <v>309</v>
      </c>
      <c r="K129" s="23">
        <v>42877</v>
      </c>
      <c r="L129" s="23">
        <v>42878</v>
      </c>
      <c r="M129" s="22" t="s">
        <v>28</v>
      </c>
      <c r="N129" s="22" t="s">
        <v>29</v>
      </c>
      <c r="O129" s="21">
        <v>2</v>
      </c>
      <c r="P129" s="21">
        <v>2017</v>
      </c>
      <c r="Q129" s="24">
        <v>107386</v>
      </c>
      <c r="R129" s="22" t="s">
        <v>36</v>
      </c>
      <c r="S129" s="25">
        <v>23450</v>
      </c>
      <c r="T129" s="26" t="s">
        <v>270</v>
      </c>
      <c r="U129" s="25">
        <v>102426</v>
      </c>
      <c r="V129" s="25">
        <f>+Q129+S129+U129</f>
        <v>233262</v>
      </c>
      <c r="W129" s="27"/>
    </row>
    <row r="130" spans="2:23" ht="12" customHeight="1" x14ac:dyDescent="0.2">
      <c r="B130" s="20">
        <v>42856</v>
      </c>
      <c r="C130" s="21">
        <v>117727</v>
      </c>
      <c r="D130" s="21">
        <v>134</v>
      </c>
      <c r="E130" s="22" t="s">
        <v>154</v>
      </c>
      <c r="F130" s="22" t="s">
        <v>155</v>
      </c>
      <c r="G130" s="22" t="s">
        <v>44</v>
      </c>
      <c r="H130" s="22" t="s">
        <v>45</v>
      </c>
      <c r="I130" s="22" t="s">
        <v>46</v>
      </c>
      <c r="J130" s="22" t="s">
        <v>239</v>
      </c>
      <c r="K130" s="23">
        <v>42864</v>
      </c>
      <c r="L130" s="23">
        <v>42864</v>
      </c>
      <c r="M130" s="22" t="s">
        <v>28</v>
      </c>
      <c r="N130" s="22" t="s">
        <v>29</v>
      </c>
      <c r="O130" s="21">
        <v>1</v>
      </c>
      <c r="P130" s="21">
        <v>2017</v>
      </c>
      <c r="Q130" s="24">
        <v>30682</v>
      </c>
      <c r="R130" s="22" t="s">
        <v>36</v>
      </c>
      <c r="S130" s="25">
        <v>0</v>
      </c>
      <c r="T130" s="26" t="s">
        <v>49</v>
      </c>
      <c r="U130" s="25">
        <v>0</v>
      </c>
      <c r="V130" s="25">
        <f>+Q130+S130+U130</f>
        <v>30682</v>
      </c>
      <c r="W130" s="27"/>
    </row>
    <row r="131" spans="2:23" ht="12" customHeight="1" x14ac:dyDescent="0.2">
      <c r="B131" s="20">
        <v>42856</v>
      </c>
      <c r="C131" s="21">
        <v>118160</v>
      </c>
      <c r="D131" s="21">
        <v>142</v>
      </c>
      <c r="E131" s="22" t="s">
        <v>79</v>
      </c>
      <c r="F131" s="22" t="s">
        <v>66</v>
      </c>
      <c r="G131" s="22" t="s">
        <v>44</v>
      </c>
      <c r="H131" s="22" t="s">
        <v>45</v>
      </c>
      <c r="I131" s="22" t="s">
        <v>46</v>
      </c>
      <c r="J131" s="22" t="s">
        <v>310</v>
      </c>
      <c r="K131" s="23">
        <v>42867</v>
      </c>
      <c r="L131" s="23">
        <v>42867</v>
      </c>
      <c r="M131" s="22" t="s">
        <v>48</v>
      </c>
      <c r="N131" s="22" t="s">
        <v>29</v>
      </c>
      <c r="O131" s="21">
        <v>1</v>
      </c>
      <c r="P131" s="21">
        <v>2017</v>
      </c>
      <c r="Q131" s="24">
        <v>30682</v>
      </c>
      <c r="R131" s="22" t="s">
        <v>36</v>
      </c>
      <c r="S131" s="25">
        <v>0</v>
      </c>
      <c r="T131" s="26" t="s">
        <v>49</v>
      </c>
      <c r="U131" s="25">
        <v>5000</v>
      </c>
      <c r="V131" s="25">
        <f>+Q131+S131+U131</f>
        <v>35682</v>
      </c>
      <c r="W131" s="27"/>
    </row>
    <row r="132" spans="2:23" ht="12" customHeight="1" x14ac:dyDescent="0.2">
      <c r="B132" s="20">
        <v>42856</v>
      </c>
      <c r="C132" s="21">
        <v>119186</v>
      </c>
      <c r="D132" s="21">
        <v>157</v>
      </c>
      <c r="E132" s="22" t="s">
        <v>79</v>
      </c>
      <c r="F132" s="22" t="s">
        <v>66</v>
      </c>
      <c r="G132" s="22" t="s">
        <v>311</v>
      </c>
      <c r="H132" s="22" t="s">
        <v>45</v>
      </c>
      <c r="I132" s="22" t="s">
        <v>46</v>
      </c>
      <c r="J132" s="22" t="s">
        <v>312</v>
      </c>
      <c r="K132" s="23">
        <v>42878</v>
      </c>
      <c r="L132" s="23">
        <v>42878</v>
      </c>
      <c r="M132" s="22" t="s">
        <v>48</v>
      </c>
      <c r="N132" s="22" t="s">
        <v>29</v>
      </c>
      <c r="O132" s="21">
        <v>1</v>
      </c>
      <c r="P132" s="21">
        <v>2017</v>
      </c>
      <c r="Q132" s="24">
        <v>30682</v>
      </c>
      <c r="R132" s="22" t="s">
        <v>36</v>
      </c>
      <c r="S132" s="25">
        <v>0</v>
      </c>
      <c r="T132" s="26" t="s">
        <v>49</v>
      </c>
      <c r="U132" s="25">
        <v>8000</v>
      </c>
      <c r="V132" s="25">
        <f>+Q132+S132+U132</f>
        <v>38682</v>
      </c>
      <c r="W132" s="27"/>
    </row>
    <row r="133" spans="2:23" ht="12" customHeight="1" x14ac:dyDescent="0.2">
      <c r="B133" s="20">
        <v>42856</v>
      </c>
      <c r="C133" s="21">
        <v>120305</v>
      </c>
      <c r="D133" s="21">
        <v>172</v>
      </c>
      <c r="E133" s="22" t="s">
        <v>79</v>
      </c>
      <c r="F133" s="22" t="s">
        <v>66</v>
      </c>
      <c r="G133" s="22" t="s">
        <v>313</v>
      </c>
      <c r="H133" s="22" t="s">
        <v>45</v>
      </c>
      <c r="I133" s="22" t="s">
        <v>46</v>
      </c>
      <c r="J133" s="22" t="s">
        <v>314</v>
      </c>
      <c r="K133" s="23">
        <v>42879</v>
      </c>
      <c r="L133" s="23">
        <v>42879</v>
      </c>
      <c r="M133" s="22" t="s">
        <v>48</v>
      </c>
      <c r="N133" s="22" t="s">
        <v>29</v>
      </c>
      <c r="O133" s="21">
        <v>1</v>
      </c>
      <c r="P133" s="21">
        <v>2017</v>
      </c>
      <c r="Q133" s="24">
        <v>30682</v>
      </c>
      <c r="R133" s="22" t="s">
        <v>36</v>
      </c>
      <c r="S133" s="25">
        <v>0</v>
      </c>
      <c r="T133" s="26" t="s">
        <v>49</v>
      </c>
      <c r="U133" s="25">
        <v>6500</v>
      </c>
      <c r="V133" s="25">
        <f>+Q133+S133+U133</f>
        <v>37182</v>
      </c>
      <c r="W133" s="27"/>
    </row>
    <row r="134" spans="2:23" ht="12" customHeight="1" x14ac:dyDescent="0.2">
      <c r="B134" s="20">
        <v>42856</v>
      </c>
      <c r="C134" s="21">
        <v>118508</v>
      </c>
      <c r="D134" s="21">
        <v>146</v>
      </c>
      <c r="E134" s="22" t="s">
        <v>79</v>
      </c>
      <c r="F134" s="22" t="s">
        <v>66</v>
      </c>
      <c r="G134" s="22" t="s">
        <v>195</v>
      </c>
      <c r="H134" s="22" t="s">
        <v>25</v>
      </c>
      <c r="I134" s="22" t="s">
        <v>46</v>
      </c>
      <c r="J134" s="22" t="s">
        <v>315</v>
      </c>
      <c r="K134" s="23">
        <v>42886</v>
      </c>
      <c r="L134" s="23">
        <v>42886</v>
      </c>
      <c r="M134" s="22" t="s">
        <v>48</v>
      </c>
      <c r="N134" s="22" t="s">
        <v>29</v>
      </c>
      <c r="O134" s="21">
        <v>1</v>
      </c>
      <c r="P134" s="21">
        <v>2017</v>
      </c>
      <c r="Q134" s="24">
        <v>30682</v>
      </c>
      <c r="R134" s="22" t="s">
        <v>36</v>
      </c>
      <c r="S134" s="25">
        <v>36000</v>
      </c>
      <c r="T134" s="26" t="s">
        <v>316</v>
      </c>
      <c r="U134" s="25">
        <v>42954</v>
      </c>
      <c r="V134" s="25">
        <f>+Q134+S134+U134</f>
        <v>109636</v>
      </c>
      <c r="W134" s="27"/>
    </row>
    <row r="135" spans="2:23" ht="12" customHeight="1" x14ac:dyDescent="0.2">
      <c r="B135" s="20">
        <v>42856</v>
      </c>
      <c r="C135" s="21">
        <v>116191</v>
      </c>
      <c r="D135" s="21">
        <v>115</v>
      </c>
      <c r="E135" s="22" t="s">
        <v>317</v>
      </c>
      <c r="F135" s="22" t="s">
        <v>278</v>
      </c>
      <c r="G135" s="22" t="s">
        <v>242</v>
      </c>
      <c r="H135" s="22" t="s">
        <v>25</v>
      </c>
      <c r="I135" s="22" t="s">
        <v>46</v>
      </c>
      <c r="J135" s="22" t="s">
        <v>318</v>
      </c>
      <c r="K135" s="23">
        <v>42856</v>
      </c>
      <c r="L135" s="23">
        <v>42860</v>
      </c>
      <c r="M135" s="22" t="s">
        <v>48</v>
      </c>
      <c r="N135" s="22" t="s">
        <v>29</v>
      </c>
      <c r="O135" s="21">
        <v>4</v>
      </c>
      <c r="P135" s="21">
        <v>2017</v>
      </c>
      <c r="Q135" s="24">
        <v>337498</v>
      </c>
      <c r="R135" s="22" t="s">
        <v>36</v>
      </c>
      <c r="S135" s="25">
        <v>10000</v>
      </c>
      <c r="T135" s="26" t="s">
        <v>319</v>
      </c>
      <c r="U135" s="25">
        <v>149634</v>
      </c>
      <c r="V135" s="25">
        <f>+Q135+S135+U135</f>
        <v>497132</v>
      </c>
      <c r="W135" s="27"/>
    </row>
    <row r="136" spans="2:23" ht="12" customHeight="1" x14ac:dyDescent="0.2">
      <c r="B136" s="20">
        <v>42856</v>
      </c>
      <c r="C136" s="21">
        <v>115709</v>
      </c>
      <c r="D136" s="21">
        <v>103</v>
      </c>
      <c r="E136" s="22" t="s">
        <v>82</v>
      </c>
      <c r="F136" s="22" t="s">
        <v>83</v>
      </c>
      <c r="G136" s="22" t="s">
        <v>217</v>
      </c>
      <c r="H136" s="22" t="s">
        <v>25</v>
      </c>
      <c r="I136" s="22" t="s">
        <v>26</v>
      </c>
      <c r="J136" s="22" t="s">
        <v>320</v>
      </c>
      <c r="K136" s="23">
        <v>42863</v>
      </c>
      <c r="L136" s="23">
        <v>42867</v>
      </c>
      <c r="M136" s="22" t="s">
        <v>35</v>
      </c>
      <c r="N136" s="22" t="s">
        <v>29</v>
      </c>
      <c r="O136" s="21">
        <v>5</v>
      </c>
      <c r="P136" s="21">
        <v>2017</v>
      </c>
      <c r="Q136" s="24">
        <v>1064699</v>
      </c>
      <c r="R136" s="22" t="s">
        <v>36</v>
      </c>
      <c r="S136" s="25">
        <v>0</v>
      </c>
      <c r="T136" s="26" t="s">
        <v>298</v>
      </c>
      <c r="U136" s="25">
        <v>285623</v>
      </c>
      <c r="V136" s="25">
        <f>+Q136+S136+U136</f>
        <v>1350322</v>
      </c>
      <c r="W136" s="27"/>
    </row>
    <row r="137" spans="2:23" ht="12" customHeight="1" x14ac:dyDescent="0.2">
      <c r="B137" s="20">
        <v>42856</v>
      </c>
      <c r="C137" s="21">
        <v>115667</v>
      </c>
      <c r="D137" s="21">
        <v>107</v>
      </c>
      <c r="E137" s="22" t="s">
        <v>82</v>
      </c>
      <c r="F137" s="22" t="s">
        <v>83</v>
      </c>
      <c r="G137" s="22" t="s">
        <v>253</v>
      </c>
      <c r="H137" s="22" t="s">
        <v>25</v>
      </c>
      <c r="I137" s="22" t="s">
        <v>46</v>
      </c>
      <c r="J137" s="22" t="s">
        <v>274</v>
      </c>
      <c r="K137" s="23">
        <v>42858</v>
      </c>
      <c r="L137" s="23">
        <v>42858</v>
      </c>
      <c r="M137" s="22" t="s">
        <v>35</v>
      </c>
      <c r="N137" s="22" t="s">
        <v>29</v>
      </c>
      <c r="O137" s="21">
        <v>1</v>
      </c>
      <c r="P137" s="21">
        <v>2017</v>
      </c>
      <c r="Q137" s="24">
        <v>102069</v>
      </c>
      <c r="R137" s="22" t="s">
        <v>86</v>
      </c>
      <c r="S137" s="25">
        <v>0</v>
      </c>
      <c r="T137" s="26" t="s">
        <v>275</v>
      </c>
      <c r="U137" s="25">
        <v>202217</v>
      </c>
      <c r="V137" s="25">
        <f>+Q137+S137+U137</f>
        <v>304286</v>
      </c>
      <c r="W137" s="27"/>
    </row>
    <row r="138" spans="2:23" ht="12" customHeight="1" x14ac:dyDescent="0.2">
      <c r="B138" s="20">
        <v>42856</v>
      </c>
      <c r="C138" s="21">
        <v>120034</v>
      </c>
      <c r="D138" s="21">
        <v>174</v>
      </c>
      <c r="E138" s="22" t="s">
        <v>82</v>
      </c>
      <c r="F138" s="22" t="s">
        <v>83</v>
      </c>
      <c r="G138" s="22" t="s">
        <v>140</v>
      </c>
      <c r="H138" s="22" t="s">
        <v>45</v>
      </c>
      <c r="I138" s="22" t="s">
        <v>46</v>
      </c>
      <c r="J138" s="22" t="s">
        <v>321</v>
      </c>
      <c r="K138" s="23">
        <v>43974</v>
      </c>
      <c r="L138" s="23">
        <v>43974</v>
      </c>
      <c r="M138" s="22" t="s">
        <v>35</v>
      </c>
      <c r="N138" s="22" t="s">
        <v>29</v>
      </c>
      <c r="O138" s="21">
        <v>1</v>
      </c>
      <c r="P138" s="21">
        <v>2017</v>
      </c>
      <c r="Q138" s="24">
        <v>40828</v>
      </c>
      <c r="R138" s="22" t="s">
        <v>36</v>
      </c>
      <c r="S138" s="25"/>
      <c r="T138" s="26" t="s">
        <v>49</v>
      </c>
      <c r="U138" s="25"/>
      <c r="V138" s="25">
        <f>+Q138+S138+U138</f>
        <v>40828</v>
      </c>
      <c r="W138" s="27"/>
    </row>
    <row r="139" spans="2:23" ht="12" customHeight="1" x14ac:dyDescent="0.2">
      <c r="B139" s="20">
        <v>42856</v>
      </c>
      <c r="C139" s="21">
        <v>117722</v>
      </c>
      <c r="D139" s="21">
        <v>139</v>
      </c>
      <c r="E139" s="22" t="s">
        <v>82</v>
      </c>
      <c r="F139" s="22" t="s">
        <v>83</v>
      </c>
      <c r="G139" s="22" t="s">
        <v>242</v>
      </c>
      <c r="H139" s="22" t="s">
        <v>25</v>
      </c>
      <c r="I139" s="22" t="s">
        <v>46</v>
      </c>
      <c r="J139" s="22" t="s">
        <v>322</v>
      </c>
      <c r="K139" s="23">
        <v>42871</v>
      </c>
      <c r="L139" s="23">
        <v>42872</v>
      </c>
      <c r="M139" s="22" t="s">
        <v>35</v>
      </c>
      <c r="N139" s="22" t="s">
        <v>29</v>
      </c>
      <c r="O139" s="21">
        <v>2</v>
      </c>
      <c r="P139" s="21">
        <v>2017</v>
      </c>
      <c r="Q139" s="24">
        <v>142897</v>
      </c>
      <c r="R139" s="22" t="s">
        <v>86</v>
      </c>
      <c r="S139" s="25">
        <v>33500</v>
      </c>
      <c r="T139" s="26" t="s">
        <v>244</v>
      </c>
      <c r="U139" s="25">
        <v>132743</v>
      </c>
      <c r="V139" s="25">
        <f>+Q139+S139+U139</f>
        <v>309140</v>
      </c>
      <c r="W139" s="27"/>
    </row>
    <row r="140" spans="2:23" ht="12" customHeight="1" x14ac:dyDescent="0.2">
      <c r="B140" s="20">
        <v>42856</v>
      </c>
      <c r="C140" s="21">
        <v>117022</v>
      </c>
      <c r="D140" s="21">
        <v>124</v>
      </c>
      <c r="E140" s="22" t="s">
        <v>163</v>
      </c>
      <c r="F140" s="22" t="s">
        <v>164</v>
      </c>
      <c r="G140" s="22" t="s">
        <v>253</v>
      </c>
      <c r="H140" s="22" t="s">
        <v>25</v>
      </c>
      <c r="I140" s="22" t="s">
        <v>46</v>
      </c>
      <c r="J140" s="22" t="s">
        <v>323</v>
      </c>
      <c r="K140" s="23">
        <v>42857</v>
      </c>
      <c r="L140" s="23">
        <v>42859</v>
      </c>
      <c r="M140" s="22" t="s">
        <v>28</v>
      </c>
      <c r="N140" s="22" t="s">
        <v>29</v>
      </c>
      <c r="O140" s="21">
        <v>3</v>
      </c>
      <c r="P140" s="21">
        <v>2017</v>
      </c>
      <c r="Q140" s="24">
        <v>107386</v>
      </c>
      <c r="R140" s="22" t="s">
        <v>36</v>
      </c>
      <c r="S140" s="25">
        <v>37000</v>
      </c>
      <c r="T140" s="26" t="s">
        <v>324</v>
      </c>
      <c r="U140" s="25">
        <v>74636</v>
      </c>
      <c r="V140" s="25">
        <f>+Q140+S140+U140</f>
        <v>219022</v>
      </c>
      <c r="W140" s="27"/>
    </row>
    <row r="141" spans="2:23" ht="12" customHeight="1" x14ac:dyDescent="0.2">
      <c r="B141" s="20">
        <v>42856</v>
      </c>
      <c r="C141" s="21">
        <v>116174</v>
      </c>
      <c r="D141" s="21">
        <v>113</v>
      </c>
      <c r="E141" s="22" t="s">
        <v>325</v>
      </c>
      <c r="F141" s="22" t="s">
        <v>278</v>
      </c>
      <c r="G141" s="22" t="s">
        <v>60</v>
      </c>
      <c r="H141" s="22" t="s">
        <v>25</v>
      </c>
      <c r="I141" s="22" t="s">
        <v>46</v>
      </c>
      <c r="J141" s="22" t="s">
        <v>326</v>
      </c>
      <c r="K141" s="23">
        <v>42863</v>
      </c>
      <c r="L141" s="23">
        <v>42867</v>
      </c>
      <c r="M141" s="22" t="s">
        <v>48</v>
      </c>
      <c r="N141" s="22" t="s">
        <v>29</v>
      </c>
      <c r="O141" s="21">
        <v>5</v>
      </c>
      <c r="P141" s="21">
        <v>2017</v>
      </c>
      <c r="Q141" s="24">
        <v>337498</v>
      </c>
      <c r="R141" s="22" t="s">
        <v>36</v>
      </c>
      <c r="S141" s="25">
        <v>26640</v>
      </c>
      <c r="T141" s="26" t="s">
        <v>275</v>
      </c>
      <c r="U141" s="25">
        <v>183754</v>
      </c>
      <c r="V141" s="25">
        <f>+Q141+S141+U141</f>
        <v>547892</v>
      </c>
      <c r="W141" s="27"/>
    </row>
    <row r="142" spans="2:23" ht="12" customHeight="1" x14ac:dyDescent="0.2">
      <c r="B142" s="20">
        <v>42856</v>
      </c>
      <c r="C142" s="21">
        <v>119499</v>
      </c>
      <c r="D142" s="21">
        <v>176</v>
      </c>
      <c r="E142" s="22" t="s">
        <v>97</v>
      </c>
      <c r="F142" s="22" t="s">
        <v>98</v>
      </c>
      <c r="G142" s="22" t="s">
        <v>140</v>
      </c>
      <c r="H142" s="22" t="s">
        <v>45</v>
      </c>
      <c r="I142" s="22" t="s">
        <v>46</v>
      </c>
      <c r="J142" s="22" t="s">
        <v>327</v>
      </c>
      <c r="K142" s="23">
        <v>42878</v>
      </c>
      <c r="L142" s="23">
        <v>42879</v>
      </c>
      <c r="M142" s="22" t="s">
        <v>48</v>
      </c>
      <c r="N142" s="22" t="s">
        <v>29</v>
      </c>
      <c r="O142" s="21">
        <v>1</v>
      </c>
      <c r="P142" s="21">
        <v>2017</v>
      </c>
      <c r="Q142" s="24">
        <v>30682</v>
      </c>
      <c r="R142" s="22" t="s">
        <v>36</v>
      </c>
      <c r="S142" s="25"/>
      <c r="T142" s="26" t="s">
        <v>49</v>
      </c>
      <c r="U142" s="25"/>
      <c r="V142" s="25">
        <f>+Q142+S142+U142</f>
        <v>30682</v>
      </c>
      <c r="W142" s="27"/>
    </row>
    <row r="143" spans="2:23" ht="12" customHeight="1" x14ac:dyDescent="0.2">
      <c r="B143" s="20">
        <v>42856</v>
      </c>
      <c r="C143" s="21">
        <v>116708</v>
      </c>
      <c r="D143" s="21">
        <v>128</v>
      </c>
      <c r="E143" s="22" t="s">
        <v>97</v>
      </c>
      <c r="F143" s="22" t="s">
        <v>98</v>
      </c>
      <c r="G143" s="22" t="s">
        <v>328</v>
      </c>
      <c r="H143" s="22" t="s">
        <v>25</v>
      </c>
      <c r="I143" s="22" t="s">
        <v>46</v>
      </c>
      <c r="J143" s="22" t="s">
        <v>243</v>
      </c>
      <c r="K143" s="23">
        <v>42857</v>
      </c>
      <c r="L143" s="23">
        <v>42858</v>
      </c>
      <c r="M143" s="22" t="s">
        <v>48</v>
      </c>
      <c r="N143" s="22" t="s">
        <v>29</v>
      </c>
      <c r="O143" s="21">
        <v>2</v>
      </c>
      <c r="P143" s="21">
        <v>2017</v>
      </c>
      <c r="Q143" s="24">
        <f>76704+30682</f>
        <v>107386</v>
      </c>
      <c r="R143" s="22" t="s">
        <v>36</v>
      </c>
      <c r="S143" s="25">
        <v>0</v>
      </c>
      <c r="T143" s="26" t="s">
        <v>275</v>
      </c>
      <c r="U143" s="25">
        <v>204217</v>
      </c>
      <c r="V143" s="25">
        <f>+Q143+S143+U143</f>
        <v>311603</v>
      </c>
      <c r="W143" s="27"/>
    </row>
    <row r="144" spans="2:23" ht="12" customHeight="1" x14ac:dyDescent="0.2">
      <c r="B144" s="20">
        <v>42856</v>
      </c>
      <c r="C144" s="21">
        <v>119235</v>
      </c>
      <c r="D144" s="21">
        <v>152</v>
      </c>
      <c r="E144" s="22" t="s">
        <v>97</v>
      </c>
      <c r="F144" s="22" t="s">
        <v>98</v>
      </c>
      <c r="G144" s="22" t="s">
        <v>120</v>
      </c>
      <c r="H144" s="22" t="s">
        <v>25</v>
      </c>
      <c r="I144" s="22" t="s">
        <v>46</v>
      </c>
      <c r="J144" s="28" t="s">
        <v>329</v>
      </c>
      <c r="K144" s="23">
        <v>42879</v>
      </c>
      <c r="L144" s="23">
        <v>42880</v>
      </c>
      <c r="M144" s="22" t="s">
        <v>48</v>
      </c>
      <c r="N144" s="22" t="s">
        <v>29</v>
      </c>
      <c r="O144" s="21">
        <v>2</v>
      </c>
      <c r="P144" s="21">
        <v>2017</v>
      </c>
      <c r="Q144" s="24">
        <v>107386</v>
      </c>
      <c r="R144" s="22" t="s">
        <v>86</v>
      </c>
      <c r="S144" s="25">
        <v>11442</v>
      </c>
      <c r="T144" s="26" t="s">
        <v>290</v>
      </c>
      <c r="U144" s="25">
        <f>U143</f>
        <v>204217</v>
      </c>
      <c r="V144" s="25">
        <f>+Q144+S144+U144</f>
        <v>323045</v>
      </c>
      <c r="W144" s="27"/>
    </row>
    <row r="145" spans="2:23" ht="12" customHeight="1" x14ac:dyDescent="0.2">
      <c r="B145" s="20">
        <v>42856</v>
      </c>
      <c r="C145" s="21">
        <v>117984</v>
      </c>
      <c r="D145" s="21">
        <v>141</v>
      </c>
      <c r="E145" s="22" t="s">
        <v>214</v>
      </c>
      <c r="F145" s="22" t="s">
        <v>215</v>
      </c>
      <c r="G145" s="22" t="s">
        <v>242</v>
      </c>
      <c r="H145" s="22" t="s">
        <v>25</v>
      </c>
      <c r="I145" s="22" t="s">
        <v>46</v>
      </c>
      <c r="J145" s="22" t="s">
        <v>330</v>
      </c>
      <c r="K145" s="23">
        <v>42872</v>
      </c>
      <c r="L145" s="23">
        <v>42873</v>
      </c>
      <c r="M145" s="22" t="s">
        <v>48</v>
      </c>
      <c r="N145" s="22" t="s">
        <v>29</v>
      </c>
      <c r="O145" s="21">
        <v>2</v>
      </c>
      <c r="P145" s="21">
        <v>2017</v>
      </c>
      <c r="Q145" s="24">
        <v>107386</v>
      </c>
      <c r="R145" s="22" t="s">
        <v>86</v>
      </c>
      <c r="S145" s="25">
        <v>0</v>
      </c>
      <c r="T145" s="26" t="s">
        <v>267</v>
      </c>
      <c r="U145" s="25">
        <v>178573</v>
      </c>
      <c r="V145" s="25">
        <f>+Q145+S145+U145</f>
        <v>285959</v>
      </c>
      <c r="W145" s="27"/>
    </row>
    <row r="146" spans="2:23" ht="12" customHeight="1" x14ac:dyDescent="0.2">
      <c r="B146" s="20">
        <v>42856</v>
      </c>
      <c r="C146" s="21">
        <v>116182</v>
      </c>
      <c r="D146" s="21">
        <v>114</v>
      </c>
      <c r="E146" s="22" t="s">
        <v>331</v>
      </c>
      <c r="F146" s="22" t="s">
        <v>332</v>
      </c>
      <c r="G146" s="22" t="s">
        <v>242</v>
      </c>
      <c r="H146" s="22" t="s">
        <v>25</v>
      </c>
      <c r="I146" s="22" t="s">
        <v>46</v>
      </c>
      <c r="J146" s="22" t="s">
        <v>333</v>
      </c>
      <c r="K146" s="23">
        <v>42856</v>
      </c>
      <c r="L146" s="23">
        <v>42860</v>
      </c>
      <c r="M146" s="22" t="s">
        <v>28</v>
      </c>
      <c r="N146" s="22" t="s">
        <v>29</v>
      </c>
      <c r="O146" s="21">
        <v>4</v>
      </c>
      <c r="P146" s="21">
        <v>2017</v>
      </c>
      <c r="Q146" s="24">
        <v>337498</v>
      </c>
      <c r="R146" s="22" t="s">
        <v>36</v>
      </c>
      <c r="S146" s="25">
        <v>26500</v>
      </c>
      <c r="T146" s="26" t="s">
        <v>334</v>
      </c>
      <c r="U146" s="25">
        <v>229514</v>
      </c>
      <c r="V146" s="25">
        <f>+Q146+S146+U146</f>
        <v>593512</v>
      </c>
      <c r="W146" s="27"/>
    </row>
    <row r="147" spans="2:23" ht="12" customHeight="1" x14ac:dyDescent="0.2">
      <c r="B147" s="20">
        <v>42887</v>
      </c>
      <c r="C147" s="21">
        <v>121671</v>
      </c>
      <c r="D147" s="21">
        <v>197</v>
      </c>
      <c r="E147" s="22" t="s">
        <v>127</v>
      </c>
      <c r="F147" s="22" t="s">
        <v>128</v>
      </c>
      <c r="G147" s="22" t="s">
        <v>203</v>
      </c>
      <c r="H147" s="22" t="s">
        <v>25</v>
      </c>
      <c r="I147" s="22" t="s">
        <v>46</v>
      </c>
      <c r="J147" s="22" t="s">
        <v>198</v>
      </c>
      <c r="K147" s="23">
        <v>42892</v>
      </c>
      <c r="L147" s="23">
        <v>42893</v>
      </c>
      <c r="M147" s="22" t="s">
        <v>35</v>
      </c>
      <c r="N147" s="22" t="s">
        <v>29</v>
      </c>
      <c r="O147" s="21">
        <v>2</v>
      </c>
      <c r="P147" s="21">
        <v>2017</v>
      </c>
      <c r="Q147" s="24">
        <v>107386</v>
      </c>
      <c r="R147" s="22" t="s">
        <v>86</v>
      </c>
      <c r="S147" s="25">
        <v>0</v>
      </c>
      <c r="T147" s="26" t="str">
        <f>T141</f>
        <v>5752-153-CM17</v>
      </c>
      <c r="U147" s="25">
        <v>204217</v>
      </c>
      <c r="V147" s="25">
        <f>+Q147+S147+U147</f>
        <v>311603</v>
      </c>
      <c r="W147" s="27"/>
    </row>
    <row r="148" spans="2:23" ht="12" customHeight="1" x14ac:dyDescent="0.2">
      <c r="B148" s="20">
        <v>42887</v>
      </c>
      <c r="C148" s="21">
        <v>121154</v>
      </c>
      <c r="D148" s="21">
        <v>187</v>
      </c>
      <c r="E148" s="22" t="s">
        <v>335</v>
      </c>
      <c r="F148" s="22" t="s">
        <v>66</v>
      </c>
      <c r="G148" s="22" t="s">
        <v>123</v>
      </c>
      <c r="H148" s="22" t="s">
        <v>25</v>
      </c>
      <c r="I148" s="22" t="s">
        <v>46</v>
      </c>
      <c r="J148" s="22" t="s">
        <v>336</v>
      </c>
      <c r="K148" s="23">
        <v>42891</v>
      </c>
      <c r="L148" s="23">
        <v>42893</v>
      </c>
      <c r="M148" s="22" t="s">
        <v>48</v>
      </c>
      <c r="N148" s="22" t="s">
        <v>29</v>
      </c>
      <c r="O148" s="21">
        <v>3</v>
      </c>
      <c r="P148" s="21">
        <v>2017</v>
      </c>
      <c r="Q148" s="24">
        <v>184090</v>
      </c>
      <c r="R148" s="22" t="s">
        <v>36</v>
      </c>
      <c r="S148" s="25">
        <v>0</v>
      </c>
      <c r="T148" s="26" t="str">
        <f>T129</f>
        <v>5752-188-CM17</v>
      </c>
      <c r="U148" s="25">
        <v>0</v>
      </c>
      <c r="V148" s="25">
        <f>+Q148+S148+U148</f>
        <v>184090</v>
      </c>
      <c r="W148" s="27" t="s">
        <v>94</v>
      </c>
    </row>
    <row r="149" spans="2:23" ht="12" customHeight="1" x14ac:dyDescent="0.2">
      <c r="B149" s="20">
        <v>42887</v>
      </c>
      <c r="C149" s="21">
        <v>121042</v>
      </c>
      <c r="D149" s="21">
        <v>183</v>
      </c>
      <c r="E149" s="22" t="s">
        <v>97</v>
      </c>
      <c r="F149" s="22" t="s">
        <v>98</v>
      </c>
      <c r="G149" s="22" t="s">
        <v>203</v>
      </c>
      <c r="H149" s="22" t="s">
        <v>25</v>
      </c>
      <c r="I149" s="22" t="s">
        <v>46</v>
      </c>
      <c r="J149" s="22" t="s">
        <v>337</v>
      </c>
      <c r="K149" s="23">
        <v>42892</v>
      </c>
      <c r="L149" s="23">
        <v>42893</v>
      </c>
      <c r="M149" s="22" t="s">
        <v>48</v>
      </c>
      <c r="N149" s="22" t="s">
        <v>29</v>
      </c>
      <c r="O149" s="21">
        <v>2</v>
      </c>
      <c r="P149" s="21">
        <v>2017</v>
      </c>
      <c r="Q149" s="24">
        <v>107386</v>
      </c>
      <c r="R149" s="22" t="s">
        <v>86</v>
      </c>
      <c r="S149" s="25">
        <v>0</v>
      </c>
      <c r="T149" s="26" t="str">
        <f>T143</f>
        <v>5752-153-CM17</v>
      </c>
      <c r="U149" s="25">
        <f>U143</f>
        <v>204217</v>
      </c>
      <c r="V149" s="25">
        <f>+Q149+S149+U149</f>
        <v>311603</v>
      </c>
      <c r="W149" s="27"/>
    </row>
    <row r="150" spans="2:23" ht="12" customHeight="1" x14ac:dyDescent="0.2">
      <c r="B150" s="20">
        <v>42887</v>
      </c>
      <c r="C150" s="21">
        <v>121544</v>
      </c>
      <c r="D150" s="21">
        <v>196</v>
      </c>
      <c r="E150" s="22" t="s">
        <v>42</v>
      </c>
      <c r="F150" s="22" t="s">
        <v>43</v>
      </c>
      <c r="G150" s="22" t="s">
        <v>44</v>
      </c>
      <c r="H150" s="22" t="s">
        <v>45</v>
      </c>
      <c r="I150" s="22" t="s">
        <v>46</v>
      </c>
      <c r="J150" s="22" t="s">
        <v>338</v>
      </c>
      <c r="K150" s="23">
        <v>42892</v>
      </c>
      <c r="L150" s="23">
        <v>42893</v>
      </c>
      <c r="M150" s="22" t="s">
        <v>48</v>
      </c>
      <c r="N150" s="22" t="s">
        <v>29</v>
      </c>
      <c r="O150" s="21">
        <v>2</v>
      </c>
      <c r="P150" s="21">
        <v>2017</v>
      </c>
      <c r="Q150" s="24">
        <v>61364</v>
      </c>
      <c r="R150" s="22" t="s">
        <v>36</v>
      </c>
      <c r="S150" s="25">
        <v>0</v>
      </c>
      <c r="T150" s="26" t="s">
        <v>49</v>
      </c>
      <c r="U150" s="25">
        <v>0</v>
      </c>
      <c r="V150" s="25">
        <f>+Q150+S150+U150</f>
        <v>61364</v>
      </c>
      <c r="W150" s="27"/>
    </row>
    <row r="151" spans="2:23" ht="12" customHeight="1" x14ac:dyDescent="0.2">
      <c r="B151" s="20">
        <v>42887</v>
      </c>
      <c r="C151" s="21">
        <v>122392</v>
      </c>
      <c r="D151" s="21">
        <v>203</v>
      </c>
      <c r="E151" s="22" t="s">
        <v>42</v>
      </c>
      <c r="F151" s="22" t="s">
        <v>43</v>
      </c>
      <c r="G151" s="22" t="s">
        <v>44</v>
      </c>
      <c r="H151" s="22" t="s">
        <v>45</v>
      </c>
      <c r="I151" s="22" t="s">
        <v>46</v>
      </c>
      <c r="J151" s="22" t="s">
        <v>339</v>
      </c>
      <c r="K151" s="23">
        <v>42899</v>
      </c>
      <c r="L151" s="23">
        <v>42900</v>
      </c>
      <c r="M151" s="22" t="s">
        <v>48</v>
      </c>
      <c r="N151" s="22" t="s">
        <v>29</v>
      </c>
      <c r="O151" s="21">
        <v>2</v>
      </c>
      <c r="P151" s="21">
        <v>2017</v>
      </c>
      <c r="Q151" s="24">
        <v>61364</v>
      </c>
      <c r="R151" s="22" t="s">
        <v>36</v>
      </c>
      <c r="S151" s="25">
        <v>0</v>
      </c>
      <c r="T151" s="26" t="s">
        <v>49</v>
      </c>
      <c r="U151" s="25">
        <v>5500</v>
      </c>
      <c r="V151" s="25">
        <f>+Q151+S151+U151</f>
        <v>66864</v>
      </c>
      <c r="W151" s="27"/>
    </row>
    <row r="152" spans="2:23" ht="12" customHeight="1" x14ac:dyDescent="0.2">
      <c r="B152" s="20">
        <v>42887</v>
      </c>
      <c r="C152" s="21">
        <v>123336</v>
      </c>
      <c r="D152" s="21">
        <v>223</v>
      </c>
      <c r="E152" s="22" t="s">
        <v>42</v>
      </c>
      <c r="F152" s="22" t="s">
        <v>43</v>
      </c>
      <c r="G152" s="22" t="s">
        <v>44</v>
      </c>
      <c r="H152" s="22" t="s">
        <v>45</v>
      </c>
      <c r="I152" s="22" t="s">
        <v>46</v>
      </c>
      <c r="J152" s="22" t="s">
        <v>340</v>
      </c>
      <c r="K152" s="23">
        <v>42906</v>
      </c>
      <c r="L152" s="23">
        <v>42907</v>
      </c>
      <c r="M152" s="22" t="s">
        <v>48</v>
      </c>
      <c r="N152" s="22" t="s">
        <v>29</v>
      </c>
      <c r="O152" s="21">
        <v>2</v>
      </c>
      <c r="P152" s="21">
        <v>2017</v>
      </c>
      <c r="Q152" s="24">
        <v>61364</v>
      </c>
      <c r="R152" s="22" t="s">
        <v>36</v>
      </c>
      <c r="S152" s="25">
        <v>0</v>
      </c>
      <c r="T152" s="26" t="s">
        <v>49</v>
      </c>
      <c r="U152" s="25">
        <v>5200</v>
      </c>
      <c r="V152" s="25">
        <f>+Q152+S152+U152</f>
        <v>66564</v>
      </c>
      <c r="W152" s="27"/>
    </row>
    <row r="153" spans="2:23" ht="12" customHeight="1" x14ac:dyDescent="0.2">
      <c r="B153" s="20">
        <v>42887</v>
      </c>
      <c r="C153" s="21">
        <v>124641</v>
      </c>
      <c r="D153" s="21">
        <v>252</v>
      </c>
      <c r="E153" s="22" t="s">
        <v>341</v>
      </c>
      <c r="F153" s="22" t="s">
        <v>342</v>
      </c>
      <c r="G153" s="22" t="s">
        <v>343</v>
      </c>
      <c r="H153" s="22" t="s">
        <v>45</v>
      </c>
      <c r="I153" s="22" t="s">
        <v>46</v>
      </c>
      <c r="J153" s="22" t="s">
        <v>344</v>
      </c>
      <c r="K153" s="23">
        <v>42916</v>
      </c>
      <c r="L153" s="23">
        <v>42916</v>
      </c>
      <c r="M153" s="22" t="s">
        <v>48</v>
      </c>
      <c r="N153" s="22" t="s">
        <v>29</v>
      </c>
      <c r="O153" s="21">
        <v>1</v>
      </c>
      <c r="P153" s="21">
        <v>2017</v>
      </c>
      <c r="Q153" s="24">
        <v>30682</v>
      </c>
      <c r="R153" s="22" t="s">
        <v>36</v>
      </c>
      <c r="S153" s="25">
        <v>0</v>
      </c>
      <c r="T153" s="26" t="s">
        <v>49</v>
      </c>
      <c r="U153" s="25">
        <v>0</v>
      </c>
      <c r="V153" s="25">
        <f>+Q153+S153+U153</f>
        <v>30682</v>
      </c>
      <c r="W153" s="27"/>
    </row>
    <row r="154" spans="2:23" ht="12" customHeight="1" x14ac:dyDescent="0.2">
      <c r="B154" s="20">
        <v>42887</v>
      </c>
      <c r="C154" s="21">
        <v>120359</v>
      </c>
      <c r="D154" s="21">
        <v>189</v>
      </c>
      <c r="E154" s="22" t="s">
        <v>345</v>
      </c>
      <c r="F154" s="22" t="s">
        <v>278</v>
      </c>
      <c r="G154" s="30" t="s">
        <v>346</v>
      </c>
      <c r="H154" s="30" t="s">
        <v>25</v>
      </c>
      <c r="I154" s="22" t="s">
        <v>46</v>
      </c>
      <c r="J154" s="22" t="s">
        <v>347</v>
      </c>
      <c r="K154" s="23">
        <v>42897</v>
      </c>
      <c r="L154" s="23">
        <v>42902</v>
      </c>
      <c r="M154" s="22" t="s">
        <v>48</v>
      </c>
      <c r="N154" s="22" t="s">
        <v>29</v>
      </c>
      <c r="O154" s="21">
        <v>5</v>
      </c>
      <c r="P154" s="21">
        <v>2017</v>
      </c>
      <c r="Q154" s="24">
        <v>412202</v>
      </c>
      <c r="R154" s="22" t="s">
        <v>36</v>
      </c>
      <c r="S154" s="25">
        <v>50000</v>
      </c>
      <c r="T154" s="26" t="s">
        <v>348</v>
      </c>
      <c r="U154" s="25">
        <v>288232</v>
      </c>
      <c r="V154" s="25">
        <f>+Q154+S154+U154</f>
        <v>750434</v>
      </c>
      <c r="W154" s="27"/>
    </row>
    <row r="155" spans="2:23" ht="12" customHeight="1" x14ac:dyDescent="0.2">
      <c r="B155" s="20">
        <v>42887</v>
      </c>
      <c r="C155" s="21">
        <v>121982</v>
      </c>
      <c r="D155" s="21">
        <v>220</v>
      </c>
      <c r="E155" s="22" t="s">
        <v>106</v>
      </c>
      <c r="F155" s="22" t="s">
        <v>107</v>
      </c>
      <c r="G155" s="22" t="s">
        <v>349</v>
      </c>
      <c r="H155" s="22" t="s">
        <v>45</v>
      </c>
      <c r="I155" s="22" t="s">
        <v>46</v>
      </c>
      <c r="J155" s="22" t="s">
        <v>350</v>
      </c>
      <c r="K155" s="23">
        <v>42893</v>
      </c>
      <c r="L155" s="23">
        <v>42893</v>
      </c>
      <c r="M155" s="22" t="s">
        <v>48</v>
      </c>
      <c r="N155" s="22" t="s">
        <v>29</v>
      </c>
      <c r="O155" s="21">
        <v>1</v>
      </c>
      <c r="P155" s="21">
        <v>2017</v>
      </c>
      <c r="Q155" s="24">
        <v>0</v>
      </c>
      <c r="R155" s="22" t="s">
        <v>187</v>
      </c>
      <c r="S155" s="25">
        <v>0</v>
      </c>
      <c r="T155" s="26" t="s">
        <v>49</v>
      </c>
      <c r="U155" s="25">
        <v>9300</v>
      </c>
      <c r="V155" s="25">
        <f>+Q155+S155+U155</f>
        <v>9300</v>
      </c>
      <c r="W155" s="27"/>
    </row>
    <row r="156" spans="2:23" ht="12" customHeight="1" x14ac:dyDescent="0.2">
      <c r="B156" s="20">
        <v>42887</v>
      </c>
      <c r="C156" s="21">
        <v>122867</v>
      </c>
      <c r="D156" s="21">
        <v>213</v>
      </c>
      <c r="E156" s="22" t="s">
        <v>106</v>
      </c>
      <c r="F156" s="22" t="s">
        <v>107</v>
      </c>
      <c r="G156" s="22" t="s">
        <v>140</v>
      </c>
      <c r="H156" s="22" t="s">
        <v>45</v>
      </c>
      <c r="I156" s="22" t="s">
        <v>46</v>
      </c>
      <c r="J156" s="22" t="s">
        <v>351</v>
      </c>
      <c r="K156" s="23">
        <v>42901</v>
      </c>
      <c r="L156" s="23">
        <v>42901</v>
      </c>
      <c r="M156" s="22" t="s">
        <v>48</v>
      </c>
      <c r="N156" s="22" t="s">
        <v>29</v>
      </c>
      <c r="O156" s="21">
        <v>1</v>
      </c>
      <c r="P156" s="21">
        <v>2017</v>
      </c>
      <c r="Q156" s="24">
        <v>30682</v>
      </c>
      <c r="R156" s="22" t="s">
        <v>36</v>
      </c>
      <c r="S156" s="25">
        <v>3600</v>
      </c>
      <c r="T156" s="26" t="s">
        <v>49</v>
      </c>
      <c r="U156" s="25">
        <v>5700</v>
      </c>
      <c r="V156" s="25">
        <f>+Q156+S156+U156</f>
        <v>39982</v>
      </c>
      <c r="W156" s="27"/>
    </row>
    <row r="157" spans="2:23" ht="12" customHeight="1" x14ac:dyDescent="0.2">
      <c r="B157" s="20">
        <v>42887</v>
      </c>
      <c r="C157" s="21">
        <v>124126</v>
      </c>
      <c r="D157" s="21">
        <v>239</v>
      </c>
      <c r="E157" s="22" t="s">
        <v>106</v>
      </c>
      <c r="F157" s="22" t="s">
        <v>107</v>
      </c>
      <c r="G157" s="22" t="s">
        <v>123</v>
      </c>
      <c r="H157" s="22" t="s">
        <v>25</v>
      </c>
      <c r="I157" s="22" t="s">
        <v>46</v>
      </c>
      <c r="J157" s="22" t="s">
        <v>352</v>
      </c>
      <c r="K157" s="23">
        <v>42913</v>
      </c>
      <c r="L157" s="23">
        <v>42915</v>
      </c>
      <c r="M157" s="22" t="s">
        <v>48</v>
      </c>
      <c r="N157" s="22" t="s">
        <v>29</v>
      </c>
      <c r="O157" s="21">
        <v>3</v>
      </c>
      <c r="P157" s="21">
        <v>2017</v>
      </c>
      <c r="Q157" s="24">
        <v>184090</v>
      </c>
      <c r="R157" s="22" t="s">
        <v>36</v>
      </c>
      <c r="S157" s="25">
        <v>26000</v>
      </c>
      <c r="T157" s="26" t="s">
        <v>353</v>
      </c>
      <c r="U157" s="25">
        <v>109803</v>
      </c>
      <c r="V157" s="25">
        <f>+Q157+S157+U157</f>
        <v>319893</v>
      </c>
      <c r="W157" s="27"/>
    </row>
    <row r="158" spans="2:23" ht="12" customHeight="1" x14ac:dyDescent="0.2">
      <c r="B158" s="20">
        <v>42887</v>
      </c>
      <c r="C158" s="21">
        <v>120613</v>
      </c>
      <c r="D158" s="21">
        <v>185</v>
      </c>
      <c r="E158" s="22" t="s">
        <v>247</v>
      </c>
      <c r="F158" s="22" t="s">
        <v>248</v>
      </c>
      <c r="G158" s="22" t="s">
        <v>203</v>
      </c>
      <c r="H158" s="22" t="s">
        <v>25</v>
      </c>
      <c r="I158" s="22" t="s">
        <v>46</v>
      </c>
      <c r="J158" s="22" t="s">
        <v>354</v>
      </c>
      <c r="K158" s="23">
        <v>42892</v>
      </c>
      <c r="L158" s="23">
        <v>42894</v>
      </c>
      <c r="M158" s="22" t="s">
        <v>28</v>
      </c>
      <c r="N158" s="22" t="s">
        <v>29</v>
      </c>
      <c r="O158" s="21">
        <v>3</v>
      </c>
      <c r="P158" s="21">
        <v>2017</v>
      </c>
      <c r="Q158" s="24">
        <v>184090</v>
      </c>
      <c r="R158" s="22" t="s">
        <v>36</v>
      </c>
      <c r="S158" s="25">
        <v>4000</v>
      </c>
      <c r="T158" s="26" t="s">
        <v>355</v>
      </c>
      <c r="U158" s="25">
        <v>129394</v>
      </c>
      <c r="V158" s="25">
        <f>+Q158+S158+U158</f>
        <v>317484</v>
      </c>
      <c r="W158" s="27"/>
    </row>
    <row r="159" spans="2:23" ht="12" customHeight="1" x14ac:dyDescent="0.2">
      <c r="B159" s="20">
        <v>42887</v>
      </c>
      <c r="C159" s="21">
        <v>120614</v>
      </c>
      <c r="D159" s="21">
        <v>232</v>
      </c>
      <c r="E159" s="22" t="s">
        <v>247</v>
      </c>
      <c r="F159" s="22" t="s">
        <v>248</v>
      </c>
      <c r="G159" s="22" t="s">
        <v>253</v>
      </c>
      <c r="H159" s="22" t="s">
        <v>25</v>
      </c>
      <c r="I159" s="22" t="s">
        <v>46</v>
      </c>
      <c r="J159" s="22" t="s">
        <v>356</v>
      </c>
      <c r="K159" s="23">
        <v>42899</v>
      </c>
      <c r="L159" s="23">
        <v>42902</v>
      </c>
      <c r="M159" s="22" t="s">
        <v>28</v>
      </c>
      <c r="N159" s="22" t="s">
        <v>29</v>
      </c>
      <c r="O159" s="21">
        <v>4</v>
      </c>
      <c r="P159" s="21">
        <v>2017</v>
      </c>
      <c r="Q159" s="24">
        <v>260794</v>
      </c>
      <c r="R159" s="22" t="s">
        <v>36</v>
      </c>
      <c r="S159" s="25">
        <v>14000</v>
      </c>
      <c r="T159" s="26" t="s">
        <v>357</v>
      </c>
      <c r="U159" s="25">
        <v>99092</v>
      </c>
      <c r="V159" s="25">
        <f>+Q159+S159+U159</f>
        <v>373886</v>
      </c>
      <c r="W159" s="27"/>
    </row>
    <row r="160" spans="2:23" ht="12" customHeight="1" x14ac:dyDescent="0.2">
      <c r="B160" s="20">
        <v>42887</v>
      </c>
      <c r="C160" s="21">
        <v>122006</v>
      </c>
      <c r="D160" s="21">
        <v>202</v>
      </c>
      <c r="E160" s="22" t="s">
        <v>110</v>
      </c>
      <c r="F160" s="22" t="s">
        <v>111</v>
      </c>
      <c r="G160" s="22" t="s">
        <v>195</v>
      </c>
      <c r="H160" s="22" t="s">
        <v>25</v>
      </c>
      <c r="I160" s="22" t="s">
        <v>46</v>
      </c>
      <c r="J160" s="22" t="s">
        <v>358</v>
      </c>
      <c r="K160" s="23">
        <v>42898</v>
      </c>
      <c r="L160" s="23">
        <v>42900</v>
      </c>
      <c r="M160" s="22" t="s">
        <v>48</v>
      </c>
      <c r="N160" s="22" t="s">
        <v>41</v>
      </c>
      <c r="O160" s="21">
        <v>1</v>
      </c>
      <c r="P160" s="21">
        <v>2017</v>
      </c>
      <c r="Q160" s="24">
        <v>184090</v>
      </c>
      <c r="R160" s="22" t="s">
        <v>86</v>
      </c>
      <c r="S160" s="25">
        <v>5000</v>
      </c>
      <c r="T160" s="26" t="s">
        <v>359</v>
      </c>
      <c r="U160" s="25">
        <v>93944</v>
      </c>
      <c r="V160" s="25">
        <f>+Q160+S160+U160</f>
        <v>283034</v>
      </c>
      <c r="W160" s="27"/>
    </row>
    <row r="161" spans="2:23" ht="12" customHeight="1" x14ac:dyDescent="0.2">
      <c r="B161" s="20">
        <v>42887</v>
      </c>
      <c r="C161" s="21">
        <v>122820</v>
      </c>
      <c r="D161" s="21">
        <v>222</v>
      </c>
      <c r="E161" s="22" t="s">
        <v>116</v>
      </c>
      <c r="F161" s="22" t="s">
        <v>117</v>
      </c>
      <c r="G161" s="22" t="s">
        <v>44</v>
      </c>
      <c r="H161" s="22" t="s">
        <v>45</v>
      </c>
      <c r="I161" s="22" t="s">
        <v>46</v>
      </c>
      <c r="J161" s="22" t="s">
        <v>360</v>
      </c>
      <c r="K161" s="23">
        <v>42901</v>
      </c>
      <c r="L161" s="23">
        <v>42901</v>
      </c>
      <c r="M161" s="22" t="s">
        <v>28</v>
      </c>
      <c r="N161" s="22" t="s">
        <v>29</v>
      </c>
      <c r="O161" s="21">
        <v>1</v>
      </c>
      <c r="P161" s="21">
        <v>2017</v>
      </c>
      <c r="Q161" s="24">
        <v>30682</v>
      </c>
      <c r="R161" s="22" t="s">
        <v>36</v>
      </c>
      <c r="S161" s="25">
        <v>0</v>
      </c>
      <c r="T161" s="26" t="s">
        <v>49</v>
      </c>
      <c r="U161" s="25">
        <v>5700</v>
      </c>
      <c r="V161" s="25">
        <f>+Q161+S161+U161</f>
        <v>36382</v>
      </c>
      <c r="W161" s="27"/>
    </row>
    <row r="162" spans="2:23" ht="12" customHeight="1" x14ac:dyDescent="0.2">
      <c r="B162" s="20">
        <v>42887</v>
      </c>
      <c r="C162" s="21">
        <v>124277</v>
      </c>
      <c r="D162" s="21">
        <v>243</v>
      </c>
      <c r="E162" s="22" t="s">
        <v>116</v>
      </c>
      <c r="F162" s="22" t="s">
        <v>117</v>
      </c>
      <c r="G162" s="22" t="s">
        <v>253</v>
      </c>
      <c r="H162" s="22" t="s">
        <v>25</v>
      </c>
      <c r="I162" s="22" t="s">
        <v>46</v>
      </c>
      <c r="J162" s="22" t="s">
        <v>361</v>
      </c>
      <c r="K162" s="23">
        <v>42914</v>
      </c>
      <c r="L162" s="23">
        <v>42916</v>
      </c>
      <c r="M162" s="22" t="s">
        <v>28</v>
      </c>
      <c r="N162" s="22" t="s">
        <v>29</v>
      </c>
      <c r="O162" s="21">
        <v>3</v>
      </c>
      <c r="P162" s="21">
        <v>2017</v>
      </c>
      <c r="Q162" s="24">
        <v>184090</v>
      </c>
      <c r="R162" s="22" t="s">
        <v>36</v>
      </c>
      <c r="S162" s="25">
        <v>24000</v>
      </c>
      <c r="T162" s="26" t="s">
        <v>362</v>
      </c>
      <c r="U162" s="25">
        <v>106612</v>
      </c>
      <c r="V162" s="25">
        <f>+Q162+S162+U162</f>
        <v>314702</v>
      </c>
      <c r="W162" s="27"/>
    </row>
    <row r="163" spans="2:23" ht="12" customHeight="1" x14ac:dyDescent="0.2">
      <c r="B163" s="20">
        <v>42887</v>
      </c>
      <c r="C163" s="21">
        <v>122065</v>
      </c>
      <c r="D163" s="21">
        <v>200</v>
      </c>
      <c r="E163" s="22" t="s">
        <v>260</v>
      </c>
      <c r="F163" s="22" t="s">
        <v>215</v>
      </c>
      <c r="G163" s="22" t="s">
        <v>195</v>
      </c>
      <c r="H163" s="22" t="s">
        <v>25</v>
      </c>
      <c r="I163" s="22" t="s">
        <v>46</v>
      </c>
      <c r="J163" s="22" t="s">
        <v>363</v>
      </c>
      <c r="K163" s="23">
        <v>42899</v>
      </c>
      <c r="L163" s="23">
        <v>42900</v>
      </c>
      <c r="M163" s="22" t="s">
        <v>48</v>
      </c>
      <c r="N163" s="22" t="s">
        <v>29</v>
      </c>
      <c r="O163" s="21">
        <v>2</v>
      </c>
      <c r="P163" s="21">
        <v>2017</v>
      </c>
      <c r="Q163" s="24">
        <v>107386</v>
      </c>
      <c r="R163" s="22" t="s">
        <v>86</v>
      </c>
      <c r="S163" s="25">
        <v>20000</v>
      </c>
      <c r="T163" s="26" t="s">
        <v>364</v>
      </c>
      <c r="U163" s="25">
        <v>133612</v>
      </c>
      <c r="V163" s="25">
        <f>+Q163+S163+U163</f>
        <v>260998</v>
      </c>
      <c r="W163" s="27"/>
    </row>
    <row r="164" spans="2:23" ht="12" customHeight="1" x14ac:dyDescent="0.2">
      <c r="B164" s="20">
        <v>42887</v>
      </c>
      <c r="C164" s="21">
        <v>124268</v>
      </c>
      <c r="D164" s="21">
        <v>237</v>
      </c>
      <c r="E164" s="22" t="s">
        <v>365</v>
      </c>
      <c r="F164" s="22" t="s">
        <v>107</v>
      </c>
      <c r="G164" s="22" t="s">
        <v>366</v>
      </c>
      <c r="H164" s="22" t="s">
        <v>25</v>
      </c>
      <c r="I164" s="22" t="s">
        <v>46</v>
      </c>
      <c r="J164" s="22" t="s">
        <v>367</v>
      </c>
      <c r="K164" s="23">
        <v>42913</v>
      </c>
      <c r="L164" s="23">
        <v>42915</v>
      </c>
      <c r="M164" s="22" t="s">
        <v>48</v>
      </c>
      <c r="N164" s="22" t="s">
        <v>29</v>
      </c>
      <c r="O164" s="21">
        <v>3</v>
      </c>
      <c r="P164" s="21">
        <v>2017</v>
      </c>
      <c r="Q164" s="24">
        <v>184090</v>
      </c>
      <c r="R164" s="22" t="s">
        <v>36</v>
      </c>
      <c r="S164" s="25">
        <v>6000</v>
      </c>
      <c r="T164" s="26" t="s">
        <v>368</v>
      </c>
      <c r="U164" s="25">
        <v>116874</v>
      </c>
      <c r="V164" s="25">
        <f>+Q164+S164+U164</f>
        <v>306964</v>
      </c>
      <c r="W164" s="27"/>
    </row>
    <row r="165" spans="2:23" ht="12" customHeight="1" x14ac:dyDescent="0.2">
      <c r="B165" s="20">
        <v>42887</v>
      </c>
      <c r="C165" s="21">
        <v>123859</v>
      </c>
      <c r="D165" s="21">
        <v>231</v>
      </c>
      <c r="E165" s="22" t="s">
        <v>22</v>
      </c>
      <c r="F165" s="22" t="s">
        <v>23</v>
      </c>
      <c r="G165" s="22" t="s">
        <v>366</v>
      </c>
      <c r="H165" s="22" t="s">
        <v>25</v>
      </c>
      <c r="I165" s="22" t="s">
        <v>46</v>
      </c>
      <c r="J165" s="22" t="s">
        <v>367</v>
      </c>
      <c r="K165" s="23">
        <v>42913</v>
      </c>
      <c r="L165" s="23">
        <v>42915</v>
      </c>
      <c r="M165" s="22" t="s">
        <v>28</v>
      </c>
      <c r="N165" s="22" t="s">
        <v>29</v>
      </c>
      <c r="O165" s="21">
        <v>3</v>
      </c>
      <c r="P165" s="21">
        <v>2017</v>
      </c>
      <c r="Q165" s="24">
        <v>184090</v>
      </c>
      <c r="R165" s="22" t="s">
        <v>36</v>
      </c>
      <c r="S165" s="25">
        <v>20600</v>
      </c>
      <c r="T165" s="26" t="s">
        <v>369</v>
      </c>
      <c r="U165" s="25">
        <v>109834</v>
      </c>
      <c r="V165" s="25">
        <f>+Q165+S165+U165</f>
        <v>314524</v>
      </c>
      <c r="W165" s="27"/>
    </row>
    <row r="166" spans="2:23" ht="12" customHeight="1" x14ac:dyDescent="0.2">
      <c r="B166" s="20">
        <v>42887</v>
      </c>
      <c r="C166" s="21">
        <v>123034</v>
      </c>
      <c r="D166" s="21">
        <v>216</v>
      </c>
      <c r="E166" s="22" t="s">
        <v>32</v>
      </c>
      <c r="F166" s="22" t="s">
        <v>33</v>
      </c>
      <c r="G166" s="22" t="s">
        <v>112</v>
      </c>
      <c r="H166" s="22" t="s">
        <v>45</v>
      </c>
      <c r="I166" s="22" t="s">
        <v>46</v>
      </c>
      <c r="J166" s="22" t="s">
        <v>370</v>
      </c>
      <c r="K166" s="23">
        <v>42907</v>
      </c>
      <c r="L166" s="23">
        <v>42907</v>
      </c>
      <c r="M166" s="22" t="s">
        <v>35</v>
      </c>
      <c r="N166" s="22" t="s">
        <v>29</v>
      </c>
      <c r="O166" s="21">
        <v>1</v>
      </c>
      <c r="P166" s="21">
        <v>2017</v>
      </c>
      <c r="Q166" s="24">
        <v>0</v>
      </c>
      <c r="R166" s="22" t="s">
        <v>36</v>
      </c>
      <c r="S166" s="25">
        <v>0</v>
      </c>
      <c r="T166" s="26" t="s">
        <v>49</v>
      </c>
      <c r="U166" s="25">
        <v>0</v>
      </c>
      <c r="V166" s="25">
        <f>+Q166+S166+U166</f>
        <v>0</v>
      </c>
      <c r="W166" s="27" t="s">
        <v>94</v>
      </c>
    </row>
    <row r="167" spans="2:23" ht="12" customHeight="1" x14ac:dyDescent="0.2">
      <c r="B167" s="20">
        <v>42887</v>
      </c>
      <c r="C167" s="21">
        <v>124622</v>
      </c>
      <c r="D167" s="21">
        <v>246</v>
      </c>
      <c r="E167" s="22" t="s">
        <v>58</v>
      </c>
      <c r="F167" s="22" t="s">
        <v>371</v>
      </c>
      <c r="G167" s="22" t="s">
        <v>343</v>
      </c>
      <c r="H167" s="22" t="s">
        <v>45</v>
      </c>
      <c r="I167" s="22" t="s">
        <v>46</v>
      </c>
      <c r="J167" s="22" t="s">
        <v>372</v>
      </c>
      <c r="K167" s="23">
        <v>42916</v>
      </c>
      <c r="L167" s="23">
        <v>42916</v>
      </c>
      <c r="M167" s="22" t="s">
        <v>28</v>
      </c>
      <c r="N167" s="22" t="s">
        <v>29</v>
      </c>
      <c r="O167" s="21">
        <v>1</v>
      </c>
      <c r="P167" s="21">
        <v>2017</v>
      </c>
      <c r="Q167" s="24">
        <v>30682</v>
      </c>
      <c r="R167" s="22" t="s">
        <v>36</v>
      </c>
      <c r="S167" s="25">
        <v>10700</v>
      </c>
      <c r="T167" s="26" t="s">
        <v>49</v>
      </c>
      <c r="U167" s="25"/>
      <c r="V167" s="25">
        <f>+Q167+S167+U167</f>
        <v>41382</v>
      </c>
      <c r="W167" s="27"/>
    </row>
    <row r="168" spans="2:23" ht="12" customHeight="1" x14ac:dyDescent="0.2">
      <c r="B168" s="20">
        <v>42887</v>
      </c>
      <c r="C168" s="21">
        <v>122371</v>
      </c>
      <c r="D168" s="21">
        <v>204</v>
      </c>
      <c r="E168" s="22" t="s">
        <v>127</v>
      </c>
      <c r="F168" s="22" t="s">
        <v>128</v>
      </c>
      <c r="G168" s="22" t="s">
        <v>195</v>
      </c>
      <c r="H168" s="22" t="s">
        <v>25</v>
      </c>
      <c r="I168" s="22" t="s">
        <v>46</v>
      </c>
      <c r="J168" s="22" t="s">
        <v>373</v>
      </c>
      <c r="K168" s="23">
        <v>42899</v>
      </c>
      <c r="L168" s="23">
        <v>42900</v>
      </c>
      <c r="M168" s="22" t="s">
        <v>35</v>
      </c>
      <c r="N168" s="22" t="s">
        <v>29</v>
      </c>
      <c r="O168" s="21">
        <v>2</v>
      </c>
      <c r="P168" s="21">
        <v>2017</v>
      </c>
      <c r="Q168" s="24">
        <v>107386</v>
      </c>
      <c r="R168" s="22" t="s">
        <v>86</v>
      </c>
      <c r="S168" s="25">
        <v>36000</v>
      </c>
      <c r="T168" s="26" t="s">
        <v>374</v>
      </c>
      <c r="U168" s="25">
        <v>78154</v>
      </c>
      <c r="V168" s="25">
        <f>+Q168+S168+U168</f>
        <v>221540</v>
      </c>
      <c r="W168" s="27"/>
    </row>
    <row r="169" spans="2:23" ht="12" customHeight="1" x14ac:dyDescent="0.2">
      <c r="B169" s="20">
        <v>42887</v>
      </c>
      <c r="C169" s="21">
        <v>123453</v>
      </c>
      <c r="D169" s="21">
        <v>225</v>
      </c>
      <c r="E169" s="22" t="s">
        <v>127</v>
      </c>
      <c r="F169" s="22" t="s">
        <v>128</v>
      </c>
      <c r="G169" s="22" t="s">
        <v>73</v>
      </c>
      <c r="H169" s="22" t="s">
        <v>25</v>
      </c>
      <c r="I169" s="22" t="s">
        <v>46</v>
      </c>
      <c r="J169" s="22" t="s">
        <v>375</v>
      </c>
      <c r="K169" s="23">
        <v>42913</v>
      </c>
      <c r="L169" s="23">
        <v>42914</v>
      </c>
      <c r="M169" s="22" t="s">
        <v>35</v>
      </c>
      <c r="N169" s="22" t="s">
        <v>29</v>
      </c>
      <c r="O169" s="21">
        <v>2</v>
      </c>
      <c r="P169" s="21">
        <v>2017</v>
      </c>
      <c r="Q169" s="24">
        <v>107386</v>
      </c>
      <c r="R169" s="22" t="s">
        <v>86</v>
      </c>
      <c r="S169" s="25">
        <v>39000</v>
      </c>
      <c r="T169" s="26" t="s">
        <v>376</v>
      </c>
      <c r="U169" s="25">
        <v>161812</v>
      </c>
      <c r="V169" s="25">
        <f>+Q169+S169+U169</f>
        <v>308198</v>
      </c>
      <c r="W169" s="27"/>
    </row>
    <row r="170" spans="2:23" ht="12" customHeight="1" x14ac:dyDescent="0.2">
      <c r="B170" s="20">
        <v>42887</v>
      </c>
      <c r="C170" s="21">
        <v>122995</v>
      </c>
      <c r="D170" s="21">
        <v>215</v>
      </c>
      <c r="E170" s="22" t="s">
        <v>377</v>
      </c>
      <c r="F170" s="22" t="s">
        <v>107</v>
      </c>
      <c r="G170" s="22" t="s">
        <v>140</v>
      </c>
      <c r="H170" s="22" t="s">
        <v>45</v>
      </c>
      <c r="I170" s="22" t="s">
        <v>46</v>
      </c>
      <c r="J170" s="22" t="s">
        <v>378</v>
      </c>
      <c r="K170" s="23">
        <v>42901</v>
      </c>
      <c r="L170" s="23">
        <v>42901</v>
      </c>
      <c r="M170" s="22" t="s">
        <v>48</v>
      </c>
      <c r="N170" s="22" t="s">
        <v>29</v>
      </c>
      <c r="O170" s="21">
        <v>1</v>
      </c>
      <c r="P170" s="21">
        <v>2017</v>
      </c>
      <c r="Q170" s="24">
        <v>30682</v>
      </c>
      <c r="R170" s="22" t="s">
        <v>36</v>
      </c>
      <c r="S170" s="25">
        <v>0</v>
      </c>
      <c r="T170" s="26" t="s">
        <v>49</v>
      </c>
      <c r="U170" s="25">
        <v>5700</v>
      </c>
      <c r="V170" s="25">
        <f>+Q170+S170+U170</f>
        <v>36382</v>
      </c>
      <c r="W170" s="27"/>
    </row>
    <row r="171" spans="2:23" ht="12" customHeight="1" x14ac:dyDescent="0.2">
      <c r="B171" s="20">
        <v>42887</v>
      </c>
      <c r="C171" s="21">
        <v>123992</v>
      </c>
      <c r="D171" s="21">
        <v>236</v>
      </c>
      <c r="E171" s="22" t="s">
        <v>377</v>
      </c>
      <c r="F171" s="22" t="s">
        <v>107</v>
      </c>
      <c r="G171" s="22" t="s">
        <v>140</v>
      </c>
      <c r="H171" s="22" t="s">
        <v>45</v>
      </c>
      <c r="I171" s="22" t="s">
        <v>46</v>
      </c>
      <c r="J171" s="22" t="s">
        <v>379</v>
      </c>
      <c r="K171" s="23">
        <v>42909</v>
      </c>
      <c r="L171" s="23">
        <v>42909</v>
      </c>
      <c r="M171" s="22" t="s">
        <v>48</v>
      </c>
      <c r="N171" s="22" t="s">
        <v>29</v>
      </c>
      <c r="O171" s="21">
        <v>1</v>
      </c>
      <c r="P171" s="21">
        <v>2017</v>
      </c>
      <c r="Q171" s="24">
        <v>30682</v>
      </c>
      <c r="R171" s="22" t="s">
        <v>36</v>
      </c>
      <c r="S171" s="25">
        <v>0</v>
      </c>
      <c r="T171" s="26">
        <v>0</v>
      </c>
      <c r="U171" s="25">
        <v>7200</v>
      </c>
      <c r="V171" s="25">
        <f>+Q171+S171+U171</f>
        <v>37882</v>
      </c>
      <c r="W171" s="27"/>
    </row>
    <row r="172" spans="2:23" ht="12" customHeight="1" x14ac:dyDescent="0.2">
      <c r="B172" s="20">
        <v>42887</v>
      </c>
      <c r="C172" s="21">
        <v>124124</v>
      </c>
      <c r="D172" s="21">
        <v>244</v>
      </c>
      <c r="E172" s="22" t="s">
        <v>377</v>
      </c>
      <c r="F172" s="22" t="s">
        <v>107</v>
      </c>
      <c r="G172" s="22" t="s">
        <v>123</v>
      </c>
      <c r="H172" s="22" t="s">
        <v>25</v>
      </c>
      <c r="I172" s="22" t="s">
        <v>46</v>
      </c>
      <c r="J172" s="22" t="s">
        <v>380</v>
      </c>
      <c r="K172" s="23">
        <v>42913</v>
      </c>
      <c r="L172" s="23">
        <v>42915</v>
      </c>
      <c r="M172" s="22" t="s">
        <v>48</v>
      </c>
      <c r="N172" s="22" t="s">
        <v>29</v>
      </c>
      <c r="O172" s="21">
        <v>3</v>
      </c>
      <c r="P172" s="21">
        <v>2017</v>
      </c>
      <c r="Q172" s="24">
        <v>184090</v>
      </c>
      <c r="R172" s="22" t="s">
        <v>36</v>
      </c>
      <c r="S172" s="25">
        <v>0</v>
      </c>
      <c r="T172" s="26" t="s">
        <v>381</v>
      </c>
      <c r="U172" s="25">
        <v>109834</v>
      </c>
      <c r="V172" s="25">
        <f>+Q172+S172+U172</f>
        <v>293924</v>
      </c>
      <c r="W172" s="27"/>
    </row>
    <row r="173" spans="2:23" ht="12" customHeight="1" x14ac:dyDescent="0.2">
      <c r="B173" s="20">
        <v>42887</v>
      </c>
      <c r="C173" s="21">
        <v>123476</v>
      </c>
      <c r="D173" s="21">
        <v>226</v>
      </c>
      <c r="E173" s="22" t="s">
        <v>335</v>
      </c>
      <c r="F173" s="22" t="s">
        <v>66</v>
      </c>
      <c r="G173" s="22" t="s">
        <v>382</v>
      </c>
      <c r="H173" s="22" t="s">
        <v>45</v>
      </c>
      <c r="I173" s="22" t="s">
        <v>46</v>
      </c>
      <c r="J173" s="22" t="s">
        <v>383</v>
      </c>
      <c r="K173" s="23">
        <v>42907</v>
      </c>
      <c r="L173" s="23">
        <v>42909</v>
      </c>
      <c r="M173" s="22" t="s">
        <v>48</v>
      </c>
      <c r="N173" s="22" t="s">
        <v>29</v>
      </c>
      <c r="O173" s="21">
        <v>3</v>
      </c>
      <c r="P173" s="21">
        <v>2017</v>
      </c>
      <c r="Q173" s="24">
        <v>184090</v>
      </c>
      <c r="R173" s="22" t="s">
        <v>36</v>
      </c>
      <c r="S173" s="25">
        <v>0</v>
      </c>
      <c r="T173" s="26">
        <v>0</v>
      </c>
      <c r="U173" s="25">
        <v>0</v>
      </c>
      <c r="V173" s="25">
        <f>+Q173+S173+U173</f>
        <v>184090</v>
      </c>
      <c r="W173" s="27"/>
    </row>
    <row r="174" spans="2:23" ht="12" customHeight="1" x14ac:dyDescent="0.2">
      <c r="B174" s="20">
        <v>42887</v>
      </c>
      <c r="C174" s="21">
        <v>122470</v>
      </c>
      <c r="D174" s="21">
        <v>207</v>
      </c>
      <c r="E174" s="22" t="s">
        <v>65</v>
      </c>
      <c r="F174" s="22" t="s">
        <v>66</v>
      </c>
      <c r="G174" s="22" t="s">
        <v>384</v>
      </c>
      <c r="H174" s="22" t="s">
        <v>25</v>
      </c>
      <c r="I174" s="22" t="s">
        <v>46</v>
      </c>
      <c r="J174" s="22" t="s">
        <v>385</v>
      </c>
      <c r="K174" s="23">
        <v>42899</v>
      </c>
      <c r="L174" s="23">
        <v>42900</v>
      </c>
      <c r="M174" s="22" t="s">
        <v>48</v>
      </c>
      <c r="N174" s="22" t="s">
        <v>29</v>
      </c>
      <c r="O174" s="21">
        <v>2</v>
      </c>
      <c r="P174" s="21">
        <v>2017</v>
      </c>
      <c r="Q174" s="24">
        <v>76704</v>
      </c>
      <c r="R174" s="22" t="s">
        <v>36</v>
      </c>
      <c r="S174" s="25">
        <v>0</v>
      </c>
      <c r="T174" s="26" t="s">
        <v>386</v>
      </c>
      <c r="U174" s="25">
        <v>83434</v>
      </c>
      <c r="V174" s="25">
        <f>+Q174+S174+U174</f>
        <v>160138</v>
      </c>
      <c r="W174" s="27"/>
    </row>
    <row r="175" spans="2:23" ht="12" customHeight="1" x14ac:dyDescent="0.2">
      <c r="B175" s="20">
        <v>42887</v>
      </c>
      <c r="C175" s="21">
        <v>122469</v>
      </c>
      <c r="D175" s="21">
        <v>206</v>
      </c>
      <c r="E175" s="22" t="s">
        <v>65</v>
      </c>
      <c r="F175" s="22" t="s">
        <v>66</v>
      </c>
      <c r="G175" s="22" t="s">
        <v>195</v>
      </c>
      <c r="H175" s="22" t="s">
        <v>25</v>
      </c>
      <c r="I175" s="22" t="s">
        <v>46</v>
      </c>
      <c r="J175" s="22" t="s">
        <v>387</v>
      </c>
      <c r="K175" s="23">
        <v>42898</v>
      </c>
      <c r="L175" s="23">
        <v>42899</v>
      </c>
      <c r="M175" s="22" t="s">
        <v>48</v>
      </c>
      <c r="N175" s="22" t="s">
        <v>29</v>
      </c>
      <c r="O175" s="21">
        <v>2</v>
      </c>
      <c r="P175" s="21">
        <v>2017</v>
      </c>
      <c r="Q175" s="24">
        <v>107386</v>
      </c>
      <c r="R175" s="22" t="s">
        <v>86</v>
      </c>
      <c r="S175" s="25">
        <v>18000</v>
      </c>
      <c r="T175" s="26" t="s">
        <v>386</v>
      </c>
      <c r="U175" s="25">
        <v>83434</v>
      </c>
      <c r="V175" s="25">
        <f>+Q175+S175+U175</f>
        <v>208820</v>
      </c>
      <c r="W175" s="27"/>
    </row>
    <row r="176" spans="2:23" ht="12" customHeight="1" x14ac:dyDescent="0.2">
      <c r="B176" s="20">
        <v>42887</v>
      </c>
      <c r="C176" s="21">
        <v>123998</v>
      </c>
      <c r="D176" s="21">
        <v>234</v>
      </c>
      <c r="E176" s="22" t="s">
        <v>65</v>
      </c>
      <c r="F176" s="22" t="s">
        <v>66</v>
      </c>
      <c r="G176" s="22" t="s">
        <v>73</v>
      </c>
      <c r="H176" s="22" t="s">
        <v>25</v>
      </c>
      <c r="I176" s="22" t="s">
        <v>46</v>
      </c>
      <c r="J176" s="22" t="s">
        <v>388</v>
      </c>
      <c r="K176" s="23">
        <v>42913</v>
      </c>
      <c r="L176" s="23">
        <v>42915</v>
      </c>
      <c r="M176" s="22" t="s">
        <v>48</v>
      </c>
      <c r="N176" s="22" t="s">
        <v>29</v>
      </c>
      <c r="O176" s="21">
        <v>3</v>
      </c>
      <c r="P176" s="21">
        <v>2017</v>
      </c>
      <c r="Q176" s="24">
        <v>184090</v>
      </c>
      <c r="R176" s="22" t="s">
        <v>86</v>
      </c>
      <c r="S176" s="25">
        <v>30000</v>
      </c>
      <c r="T176" s="26" t="s">
        <v>389</v>
      </c>
      <c r="U176" s="25">
        <v>172312</v>
      </c>
      <c r="V176" s="25">
        <f>+Q176+S176+U176</f>
        <v>386402</v>
      </c>
      <c r="W176" s="27"/>
    </row>
    <row r="177" spans="2:23" ht="12" customHeight="1" x14ac:dyDescent="0.2">
      <c r="B177" s="20">
        <v>42887</v>
      </c>
      <c r="C177" s="21">
        <v>120325</v>
      </c>
      <c r="D177" s="21">
        <v>182</v>
      </c>
      <c r="E177" s="22" t="s">
        <v>134</v>
      </c>
      <c r="F177" s="22" t="s">
        <v>135</v>
      </c>
      <c r="G177" s="22" t="s">
        <v>44</v>
      </c>
      <c r="H177" s="22" t="s">
        <v>45</v>
      </c>
      <c r="I177" s="22" t="s">
        <v>46</v>
      </c>
      <c r="J177" s="22" t="s">
        <v>390</v>
      </c>
      <c r="K177" s="23">
        <v>42887</v>
      </c>
      <c r="L177" s="23">
        <v>42887</v>
      </c>
      <c r="M177" s="22" t="s">
        <v>137</v>
      </c>
      <c r="N177" s="22" t="s">
        <v>29</v>
      </c>
      <c r="O177" s="21">
        <v>1</v>
      </c>
      <c r="P177" s="21">
        <v>2017</v>
      </c>
      <c r="Q177" s="24">
        <v>21735</v>
      </c>
      <c r="R177" s="22" t="s">
        <v>36</v>
      </c>
      <c r="S177" s="25">
        <v>7600</v>
      </c>
      <c r="T177" s="26" t="s">
        <v>49</v>
      </c>
      <c r="U177" s="25">
        <v>0</v>
      </c>
      <c r="V177" s="25">
        <f>+Q177+S177+U177</f>
        <v>29335</v>
      </c>
      <c r="W177" s="27"/>
    </row>
    <row r="178" spans="2:23" ht="12" customHeight="1" x14ac:dyDescent="0.2">
      <c r="B178" s="20">
        <v>42887</v>
      </c>
      <c r="C178" s="21">
        <v>121836</v>
      </c>
      <c r="D178" s="21">
        <v>199</v>
      </c>
      <c r="E178" s="22" t="s">
        <v>134</v>
      </c>
      <c r="F178" s="22" t="s">
        <v>135</v>
      </c>
      <c r="G178" s="22" t="s">
        <v>44</v>
      </c>
      <c r="H178" s="22" t="s">
        <v>45</v>
      </c>
      <c r="I178" s="22" t="s">
        <v>46</v>
      </c>
      <c r="J178" s="22" t="s">
        <v>391</v>
      </c>
      <c r="K178" s="23">
        <v>42893</v>
      </c>
      <c r="L178" s="23">
        <v>42893</v>
      </c>
      <c r="M178" s="22" t="s">
        <v>137</v>
      </c>
      <c r="N178" s="22" t="s">
        <v>29</v>
      </c>
      <c r="O178" s="21">
        <v>1</v>
      </c>
      <c r="P178" s="21">
        <v>2017</v>
      </c>
      <c r="Q178" s="24">
        <v>21735</v>
      </c>
      <c r="R178" s="22" t="s">
        <v>36</v>
      </c>
      <c r="S178" s="25">
        <v>11770</v>
      </c>
      <c r="T178" s="26" t="s">
        <v>49</v>
      </c>
      <c r="U178" s="25">
        <v>0</v>
      </c>
      <c r="V178" s="25">
        <f>+Q178+S178+U178</f>
        <v>33505</v>
      </c>
      <c r="W178" s="27"/>
    </row>
    <row r="179" spans="2:23" ht="12" customHeight="1" x14ac:dyDescent="0.2">
      <c r="B179" s="20">
        <v>42887</v>
      </c>
      <c r="C179" s="21">
        <v>122781</v>
      </c>
      <c r="D179" s="21">
        <v>214</v>
      </c>
      <c r="E179" s="22" t="s">
        <v>134</v>
      </c>
      <c r="F179" s="22" t="s">
        <v>135</v>
      </c>
      <c r="G179" s="22" t="s">
        <v>44</v>
      </c>
      <c r="H179" s="22" t="s">
        <v>45</v>
      </c>
      <c r="I179" s="22" t="s">
        <v>46</v>
      </c>
      <c r="J179" s="22" t="s">
        <v>392</v>
      </c>
      <c r="K179" s="23">
        <v>42904</v>
      </c>
      <c r="L179" s="23">
        <v>42904</v>
      </c>
      <c r="M179" s="22" t="s">
        <v>137</v>
      </c>
      <c r="N179" s="22" t="s">
        <v>29</v>
      </c>
      <c r="O179" s="21">
        <v>1</v>
      </c>
      <c r="P179" s="21">
        <v>2017</v>
      </c>
      <c r="Q179" s="24">
        <v>21735</v>
      </c>
      <c r="R179" s="22" t="s">
        <v>36</v>
      </c>
      <c r="S179" s="25">
        <v>11200</v>
      </c>
      <c r="T179" s="26" t="s">
        <v>49</v>
      </c>
      <c r="U179" s="25">
        <v>0</v>
      </c>
      <c r="V179" s="25">
        <f>+Q179+S179+U179</f>
        <v>32935</v>
      </c>
      <c r="W179" s="27"/>
    </row>
    <row r="180" spans="2:23" ht="12" customHeight="1" x14ac:dyDescent="0.2">
      <c r="B180" s="20">
        <v>42887</v>
      </c>
      <c r="C180" s="21">
        <v>122337</v>
      </c>
      <c r="D180" s="21">
        <v>227</v>
      </c>
      <c r="E180" s="22" t="s">
        <v>37</v>
      </c>
      <c r="F180" s="22" t="s">
        <v>38</v>
      </c>
      <c r="G180" s="22" t="s">
        <v>44</v>
      </c>
      <c r="H180" s="22" t="s">
        <v>45</v>
      </c>
      <c r="I180" s="22" t="s">
        <v>46</v>
      </c>
      <c r="J180" s="22" t="s">
        <v>393</v>
      </c>
      <c r="K180" s="23">
        <v>42904</v>
      </c>
      <c r="L180" s="23">
        <v>42904</v>
      </c>
      <c r="M180" s="22" t="s">
        <v>40</v>
      </c>
      <c r="N180" s="22" t="s">
        <v>41</v>
      </c>
      <c r="O180" s="21">
        <v>1</v>
      </c>
      <c r="P180" s="21">
        <v>2017</v>
      </c>
      <c r="Q180" s="24">
        <v>0</v>
      </c>
      <c r="R180" s="22" t="s">
        <v>394</v>
      </c>
      <c r="S180" s="25">
        <v>0</v>
      </c>
      <c r="T180" s="26" t="s">
        <v>49</v>
      </c>
      <c r="U180" s="25">
        <v>0</v>
      </c>
      <c r="V180" s="25">
        <f>+Q180+S180+U180</f>
        <v>0</v>
      </c>
      <c r="W180" s="27" t="s">
        <v>94</v>
      </c>
    </row>
    <row r="181" spans="2:23" ht="12" customHeight="1" x14ac:dyDescent="0.2">
      <c r="B181" s="20">
        <v>42887</v>
      </c>
      <c r="C181" s="21">
        <v>121494</v>
      </c>
      <c r="D181" s="21">
        <v>192</v>
      </c>
      <c r="E181" s="22" t="s">
        <v>37</v>
      </c>
      <c r="F181" s="22" t="s">
        <v>38</v>
      </c>
      <c r="G181" s="22" t="s">
        <v>44</v>
      </c>
      <c r="H181" s="22" t="s">
        <v>45</v>
      </c>
      <c r="I181" s="22" t="s">
        <v>46</v>
      </c>
      <c r="J181" s="22" t="s">
        <v>395</v>
      </c>
      <c r="K181" s="23">
        <v>42887</v>
      </c>
      <c r="L181" s="23">
        <v>42887</v>
      </c>
      <c r="M181" s="22" t="s">
        <v>40</v>
      </c>
      <c r="N181" s="22" t="s">
        <v>41</v>
      </c>
      <c r="O181" s="21">
        <v>1</v>
      </c>
      <c r="P181" s="21">
        <v>2017</v>
      </c>
      <c r="Q181" s="24">
        <v>40828</v>
      </c>
      <c r="R181" s="22" t="s">
        <v>36</v>
      </c>
      <c r="S181" s="25">
        <v>0</v>
      </c>
      <c r="T181" s="26" t="s">
        <v>49</v>
      </c>
      <c r="U181" s="25">
        <v>0</v>
      </c>
      <c r="V181" s="25">
        <f>+Q181+S181+U181</f>
        <v>40828</v>
      </c>
      <c r="W181" s="27"/>
    </row>
    <row r="182" spans="2:23" ht="12" customHeight="1" x14ac:dyDescent="0.2">
      <c r="B182" s="20">
        <v>42887</v>
      </c>
      <c r="C182" s="21">
        <v>120351</v>
      </c>
      <c r="D182" s="21">
        <v>178</v>
      </c>
      <c r="E182" s="22" t="s">
        <v>37</v>
      </c>
      <c r="F182" s="22" t="s">
        <v>38</v>
      </c>
      <c r="G182" s="22" t="s">
        <v>203</v>
      </c>
      <c r="H182" s="22" t="s">
        <v>25</v>
      </c>
      <c r="I182" s="22" t="s">
        <v>46</v>
      </c>
      <c r="J182" s="22" t="s">
        <v>396</v>
      </c>
      <c r="K182" s="23">
        <v>42892</v>
      </c>
      <c r="L182" s="23">
        <v>42893</v>
      </c>
      <c r="M182" s="22" t="s">
        <v>40</v>
      </c>
      <c r="N182" s="22" t="s">
        <v>41</v>
      </c>
      <c r="O182" s="21">
        <v>2</v>
      </c>
      <c r="P182" s="21">
        <v>2017</v>
      </c>
      <c r="Q182" s="24">
        <v>142897</v>
      </c>
      <c r="R182" s="22" t="s">
        <v>36</v>
      </c>
      <c r="S182" s="25">
        <v>0</v>
      </c>
      <c r="T182" s="26" t="s">
        <v>397</v>
      </c>
      <c r="U182" s="25">
        <v>111595</v>
      </c>
      <c r="V182" s="25">
        <f>+Q182+S182+U182</f>
        <v>254492</v>
      </c>
      <c r="W182" s="27"/>
    </row>
    <row r="183" spans="2:23" ht="12" customHeight="1" x14ac:dyDescent="0.2">
      <c r="B183" s="20">
        <v>42887</v>
      </c>
      <c r="C183" s="21">
        <v>122390</v>
      </c>
      <c r="D183" s="21">
        <v>208</v>
      </c>
      <c r="E183" s="22" t="s">
        <v>37</v>
      </c>
      <c r="F183" s="22" t="s">
        <v>38</v>
      </c>
      <c r="G183" s="22" t="s">
        <v>195</v>
      </c>
      <c r="H183" s="22" t="s">
        <v>25</v>
      </c>
      <c r="I183" s="22" t="s">
        <v>46</v>
      </c>
      <c r="J183" s="22" t="s">
        <v>398</v>
      </c>
      <c r="K183" s="23">
        <v>42899</v>
      </c>
      <c r="L183" s="23">
        <v>42900</v>
      </c>
      <c r="M183" s="22" t="s">
        <v>40</v>
      </c>
      <c r="N183" s="22" t="s">
        <v>41</v>
      </c>
      <c r="O183" s="21">
        <v>2</v>
      </c>
      <c r="P183" s="21">
        <v>2017</v>
      </c>
      <c r="Q183" s="24">
        <v>142897</v>
      </c>
      <c r="R183" s="22" t="s">
        <v>86</v>
      </c>
      <c r="S183" s="25">
        <v>0</v>
      </c>
      <c r="T183" s="26" t="s">
        <v>374</v>
      </c>
      <c r="U183" s="25">
        <f>U179</f>
        <v>0</v>
      </c>
      <c r="V183" s="25">
        <f>+Q183+S183+U183</f>
        <v>142897</v>
      </c>
      <c r="W183" s="27"/>
    </row>
    <row r="184" spans="2:23" ht="12" customHeight="1" x14ac:dyDescent="0.2">
      <c r="B184" s="20">
        <v>42887</v>
      </c>
      <c r="C184" s="21">
        <v>123762</v>
      </c>
      <c r="D184" s="21">
        <v>235</v>
      </c>
      <c r="E184" s="22" t="s">
        <v>37</v>
      </c>
      <c r="F184" s="22" t="s">
        <v>38</v>
      </c>
      <c r="G184" s="22" t="s">
        <v>73</v>
      </c>
      <c r="H184" s="22" t="s">
        <v>25</v>
      </c>
      <c r="I184" s="22" t="s">
        <v>46</v>
      </c>
      <c r="J184" s="22" t="s">
        <v>399</v>
      </c>
      <c r="K184" s="23">
        <v>42913</v>
      </c>
      <c r="L184" s="23">
        <v>42914</v>
      </c>
      <c r="M184" s="22" t="s">
        <v>40</v>
      </c>
      <c r="N184" s="22" t="s">
        <v>41</v>
      </c>
      <c r="O184" s="21">
        <v>2</v>
      </c>
      <c r="P184" s="21">
        <v>2017</v>
      </c>
      <c r="Q184" s="24">
        <v>142897</v>
      </c>
      <c r="R184" s="22" t="s">
        <v>86</v>
      </c>
      <c r="S184" s="25">
        <v>0</v>
      </c>
      <c r="T184" s="26" t="s">
        <v>355</v>
      </c>
      <c r="U184" s="25">
        <f>U187</f>
        <v>156112</v>
      </c>
      <c r="V184" s="25">
        <f>+Q184+S184+U184</f>
        <v>299009</v>
      </c>
      <c r="W184" s="27"/>
    </row>
    <row r="185" spans="2:23" ht="12" customHeight="1" x14ac:dyDescent="0.2">
      <c r="B185" s="20">
        <v>42887</v>
      </c>
      <c r="C185" s="21">
        <v>121169</v>
      </c>
      <c r="D185" s="21">
        <v>186</v>
      </c>
      <c r="E185" s="22" t="s">
        <v>202</v>
      </c>
      <c r="F185" s="22" t="s">
        <v>66</v>
      </c>
      <c r="G185" s="22" t="s">
        <v>400</v>
      </c>
      <c r="H185" s="22" t="s">
        <v>45</v>
      </c>
      <c r="I185" s="22" t="s">
        <v>46</v>
      </c>
      <c r="J185" s="22" t="s">
        <v>401</v>
      </c>
      <c r="K185" s="23">
        <v>42888</v>
      </c>
      <c r="L185" s="23">
        <v>42888</v>
      </c>
      <c r="M185" s="22" t="s">
        <v>48</v>
      </c>
      <c r="N185" s="22" t="s">
        <v>29</v>
      </c>
      <c r="O185" s="21">
        <v>1</v>
      </c>
      <c r="P185" s="21">
        <v>2017</v>
      </c>
      <c r="Q185" s="24">
        <v>30682</v>
      </c>
      <c r="R185" s="22" t="s">
        <v>36</v>
      </c>
      <c r="S185" s="25">
        <v>0</v>
      </c>
      <c r="T185" s="26" t="s">
        <v>49</v>
      </c>
      <c r="U185" s="25">
        <v>0</v>
      </c>
      <c r="V185" s="25">
        <f>+Q185+S185+U185</f>
        <v>30682</v>
      </c>
      <c r="W185" s="27"/>
    </row>
    <row r="186" spans="2:23" ht="12" customHeight="1" x14ac:dyDescent="0.2">
      <c r="B186" s="20">
        <v>42887</v>
      </c>
      <c r="C186" s="21">
        <v>122559</v>
      </c>
      <c r="D186" s="21">
        <v>211</v>
      </c>
      <c r="E186" s="22" t="s">
        <v>202</v>
      </c>
      <c r="F186" s="22" t="s">
        <v>66</v>
      </c>
      <c r="G186" s="22" t="s">
        <v>402</v>
      </c>
      <c r="H186" s="22" t="s">
        <v>25</v>
      </c>
      <c r="I186" s="22" t="s">
        <v>46</v>
      </c>
      <c r="J186" s="22" t="s">
        <v>403</v>
      </c>
      <c r="K186" s="23">
        <v>42900</v>
      </c>
      <c r="L186" s="23">
        <v>42902</v>
      </c>
      <c r="M186" s="22" t="s">
        <v>48</v>
      </c>
      <c r="N186" s="22" t="s">
        <v>29</v>
      </c>
      <c r="O186" s="21">
        <v>3</v>
      </c>
      <c r="P186" s="21">
        <v>2017</v>
      </c>
      <c r="Q186" s="24">
        <v>153408</v>
      </c>
      <c r="R186" s="22" t="s">
        <v>36</v>
      </c>
      <c r="S186" s="25">
        <v>85000</v>
      </c>
      <c r="T186" s="26" t="s">
        <v>404</v>
      </c>
      <c r="U186" s="25">
        <v>114812</v>
      </c>
      <c r="V186" s="25">
        <f>+Q186+S186+U186</f>
        <v>353220</v>
      </c>
      <c r="W186" s="27"/>
    </row>
    <row r="187" spans="2:23" ht="12" customHeight="1" x14ac:dyDescent="0.2">
      <c r="B187" s="20">
        <v>42887</v>
      </c>
      <c r="C187" s="21">
        <v>124426</v>
      </c>
      <c r="D187" s="21">
        <v>277</v>
      </c>
      <c r="E187" s="22" t="s">
        <v>202</v>
      </c>
      <c r="F187" s="22" t="s">
        <v>66</v>
      </c>
      <c r="G187" s="22" t="s">
        <v>103</v>
      </c>
      <c r="H187" s="22" t="s">
        <v>25</v>
      </c>
      <c r="I187" s="22" t="s">
        <v>46</v>
      </c>
      <c r="J187" s="22" t="s">
        <v>405</v>
      </c>
      <c r="K187" s="23">
        <v>42913</v>
      </c>
      <c r="L187" s="23">
        <v>42915</v>
      </c>
      <c r="M187" s="22" t="s">
        <v>48</v>
      </c>
      <c r="N187" s="22" t="s">
        <v>29</v>
      </c>
      <c r="O187" s="21">
        <v>3</v>
      </c>
      <c r="P187" s="21">
        <v>2017</v>
      </c>
      <c r="Q187" s="24">
        <v>184090</v>
      </c>
      <c r="R187" s="22" t="s">
        <v>36</v>
      </c>
      <c r="S187" s="25">
        <v>14000</v>
      </c>
      <c r="T187" s="26" t="s">
        <v>406</v>
      </c>
      <c r="U187" s="25">
        <v>156112</v>
      </c>
      <c r="V187" s="25">
        <f>+Q187+S187+U187</f>
        <v>354202</v>
      </c>
      <c r="W187" s="27"/>
    </row>
    <row r="188" spans="2:23" ht="12" customHeight="1" x14ac:dyDescent="0.2">
      <c r="B188" s="20">
        <v>42887</v>
      </c>
      <c r="C188" s="21">
        <v>122493</v>
      </c>
      <c r="D188" s="21">
        <v>210</v>
      </c>
      <c r="E188" s="22" t="s">
        <v>68</v>
      </c>
      <c r="F188" s="22" t="s">
        <v>66</v>
      </c>
      <c r="G188" s="22" t="s">
        <v>44</v>
      </c>
      <c r="H188" s="22" t="s">
        <v>45</v>
      </c>
      <c r="I188" s="22" t="s">
        <v>46</v>
      </c>
      <c r="J188" s="22" t="s">
        <v>407</v>
      </c>
      <c r="K188" s="23">
        <v>42900</v>
      </c>
      <c r="L188" s="23">
        <v>42900</v>
      </c>
      <c r="M188" s="22" t="s">
        <v>48</v>
      </c>
      <c r="N188" s="22" t="s">
        <v>29</v>
      </c>
      <c r="O188" s="21">
        <v>1</v>
      </c>
      <c r="P188" s="21">
        <v>2017</v>
      </c>
      <c r="Q188" s="24">
        <v>30682</v>
      </c>
      <c r="R188" s="22" t="s">
        <v>36</v>
      </c>
      <c r="S188" s="25">
        <v>4700</v>
      </c>
      <c r="T188" s="26" t="s">
        <v>49</v>
      </c>
      <c r="U188" s="25">
        <v>5000</v>
      </c>
      <c r="V188" s="25">
        <f>+Q188+S188+U188</f>
        <v>40382</v>
      </c>
      <c r="W188" s="27"/>
    </row>
    <row r="189" spans="2:23" ht="12" customHeight="1" x14ac:dyDescent="0.2">
      <c r="B189" s="20">
        <v>42887</v>
      </c>
      <c r="C189" s="21">
        <v>121489</v>
      </c>
      <c r="D189" s="21">
        <v>191</v>
      </c>
      <c r="E189" s="22" t="s">
        <v>147</v>
      </c>
      <c r="F189" s="22" t="s">
        <v>59</v>
      </c>
      <c r="G189" s="30" t="s">
        <v>195</v>
      </c>
      <c r="H189" s="30" t="s">
        <v>25</v>
      </c>
      <c r="I189" s="22" t="s">
        <v>46</v>
      </c>
      <c r="J189" s="22" t="s">
        <v>408</v>
      </c>
      <c r="K189" s="23">
        <v>42892</v>
      </c>
      <c r="L189" s="23">
        <v>42894</v>
      </c>
      <c r="M189" s="22" t="s">
        <v>48</v>
      </c>
      <c r="N189" s="22" t="s">
        <v>29</v>
      </c>
      <c r="O189" s="21">
        <v>3</v>
      </c>
      <c r="P189" s="21">
        <v>2017</v>
      </c>
      <c r="Q189" s="24">
        <v>184090</v>
      </c>
      <c r="R189" s="22" t="s">
        <v>86</v>
      </c>
      <c r="S189" s="25">
        <v>4500</v>
      </c>
      <c r="T189" s="26" t="s">
        <v>409</v>
      </c>
      <c r="U189" s="25">
        <v>122812</v>
      </c>
      <c r="V189" s="25">
        <f>+Q189+S189+U189</f>
        <v>311402</v>
      </c>
      <c r="W189" s="27"/>
    </row>
    <row r="190" spans="2:23" ht="12" customHeight="1" x14ac:dyDescent="0.2">
      <c r="B190" s="20">
        <v>42887</v>
      </c>
      <c r="C190" s="21">
        <v>123895</v>
      </c>
      <c r="D190" s="21">
        <v>230</v>
      </c>
      <c r="E190" s="22" t="s">
        <v>147</v>
      </c>
      <c r="F190" s="22" t="s">
        <v>59</v>
      </c>
      <c r="G190" s="22" t="s">
        <v>73</v>
      </c>
      <c r="H190" s="22" t="s">
        <v>25</v>
      </c>
      <c r="I190" s="22" t="s">
        <v>46</v>
      </c>
      <c r="J190" s="22" t="s">
        <v>410</v>
      </c>
      <c r="K190" s="23">
        <v>42913</v>
      </c>
      <c r="L190" s="23">
        <v>42915</v>
      </c>
      <c r="M190" s="22" t="s">
        <v>48</v>
      </c>
      <c r="N190" s="22" t="s">
        <v>29</v>
      </c>
      <c r="O190" s="21">
        <v>3</v>
      </c>
      <c r="P190" s="21">
        <v>2017</v>
      </c>
      <c r="Q190" s="24">
        <v>184090</v>
      </c>
      <c r="R190" s="22" t="s">
        <v>86</v>
      </c>
      <c r="S190" s="25">
        <v>30000</v>
      </c>
      <c r="T190" s="26" t="s">
        <v>411</v>
      </c>
      <c r="U190" s="25">
        <v>222712</v>
      </c>
      <c r="V190" s="25">
        <f>+Q190+S190+U190</f>
        <v>436802</v>
      </c>
      <c r="W190" s="27"/>
    </row>
    <row r="191" spans="2:23" ht="12" customHeight="1" x14ac:dyDescent="0.2">
      <c r="B191" s="20">
        <v>42887</v>
      </c>
      <c r="C191" s="21">
        <v>124194</v>
      </c>
      <c r="D191" s="21">
        <v>241</v>
      </c>
      <c r="E191" s="22" t="s">
        <v>150</v>
      </c>
      <c r="F191" s="22" t="s">
        <v>151</v>
      </c>
      <c r="G191" s="22" t="s">
        <v>123</v>
      </c>
      <c r="H191" s="22" t="s">
        <v>25</v>
      </c>
      <c r="I191" s="22" t="s">
        <v>46</v>
      </c>
      <c r="J191" s="22" t="s">
        <v>412</v>
      </c>
      <c r="K191" s="23">
        <v>42913</v>
      </c>
      <c r="L191" s="23">
        <v>42915</v>
      </c>
      <c r="M191" s="22" t="s">
        <v>40</v>
      </c>
      <c r="N191" s="22" t="s">
        <v>41</v>
      </c>
      <c r="O191" s="21">
        <v>3</v>
      </c>
      <c r="P191" s="21">
        <v>2017</v>
      </c>
      <c r="Q191" s="24">
        <v>244966</v>
      </c>
      <c r="R191" s="22" t="s">
        <v>36</v>
      </c>
      <c r="S191" s="25">
        <v>72000</v>
      </c>
      <c r="T191" s="26" t="s">
        <v>413</v>
      </c>
      <c r="U191" s="25">
        <v>270802</v>
      </c>
      <c r="V191" s="25">
        <f>+Q191+S191+U191</f>
        <v>587768</v>
      </c>
      <c r="W191" s="27"/>
    </row>
    <row r="192" spans="2:23" ht="12" customHeight="1" x14ac:dyDescent="0.2">
      <c r="B192" s="20">
        <v>42887</v>
      </c>
      <c r="C192" s="21">
        <v>120501</v>
      </c>
      <c r="D192" s="21">
        <v>195</v>
      </c>
      <c r="E192" s="22" t="s">
        <v>76</v>
      </c>
      <c r="F192" s="22" t="s">
        <v>77</v>
      </c>
      <c r="G192" s="22" t="s">
        <v>414</v>
      </c>
      <c r="H192" s="22" t="s">
        <v>25</v>
      </c>
      <c r="I192" s="22" t="s">
        <v>46</v>
      </c>
      <c r="J192" s="22" t="s">
        <v>415</v>
      </c>
      <c r="K192" s="23">
        <v>42892</v>
      </c>
      <c r="L192" s="23">
        <v>42894</v>
      </c>
      <c r="M192" s="22" t="s">
        <v>28</v>
      </c>
      <c r="N192" s="22" t="s">
        <v>29</v>
      </c>
      <c r="O192" s="21">
        <v>3</v>
      </c>
      <c r="P192" s="21">
        <v>2017</v>
      </c>
      <c r="Q192" s="24">
        <v>184090</v>
      </c>
      <c r="R192" s="22" t="s">
        <v>36</v>
      </c>
      <c r="S192" s="25">
        <v>10410</v>
      </c>
      <c r="T192" s="26" t="s">
        <v>355</v>
      </c>
      <c r="U192" s="25">
        <v>129394</v>
      </c>
      <c r="V192" s="25">
        <f>+Q192+S192+U192</f>
        <v>323894</v>
      </c>
      <c r="W192" s="27"/>
    </row>
    <row r="193" spans="2:23" ht="12" customHeight="1" x14ac:dyDescent="0.2">
      <c r="B193" s="20">
        <v>42887</v>
      </c>
      <c r="C193" s="21">
        <v>123232</v>
      </c>
      <c r="D193" s="21">
        <v>221</v>
      </c>
      <c r="E193" s="22" t="s">
        <v>76</v>
      </c>
      <c r="F193" s="22" t="s">
        <v>77</v>
      </c>
      <c r="G193" s="22" t="s">
        <v>103</v>
      </c>
      <c r="H193" s="22" t="s">
        <v>25</v>
      </c>
      <c r="I193" s="22" t="s">
        <v>46</v>
      </c>
      <c r="J193" s="22" t="s">
        <v>416</v>
      </c>
      <c r="K193" s="23">
        <v>42904</v>
      </c>
      <c r="L193" s="23">
        <v>42909</v>
      </c>
      <c r="M193" s="22" t="s">
        <v>28</v>
      </c>
      <c r="N193" s="22" t="s">
        <v>29</v>
      </c>
      <c r="O193" s="21">
        <v>5</v>
      </c>
      <c r="P193" s="21">
        <v>2017</v>
      </c>
      <c r="Q193" s="24">
        <v>383520</v>
      </c>
      <c r="R193" s="22" t="s">
        <v>36</v>
      </c>
      <c r="S193" s="25">
        <v>31000</v>
      </c>
      <c r="T193" s="26" t="s">
        <v>417</v>
      </c>
      <c r="U193" s="25">
        <v>162634</v>
      </c>
      <c r="V193" s="25">
        <f>+Q193+S193+U193</f>
        <v>577154</v>
      </c>
      <c r="W193" s="27"/>
    </row>
    <row r="194" spans="2:23" ht="12" customHeight="1" x14ac:dyDescent="0.2">
      <c r="B194" s="20">
        <v>42887</v>
      </c>
      <c r="C194" s="21">
        <v>123869</v>
      </c>
      <c r="D194" s="21">
        <v>233</v>
      </c>
      <c r="E194" s="22" t="s">
        <v>225</v>
      </c>
      <c r="F194" s="22" t="s">
        <v>226</v>
      </c>
      <c r="G194" s="22" t="s">
        <v>140</v>
      </c>
      <c r="H194" s="22" t="s">
        <v>45</v>
      </c>
      <c r="I194" s="22" t="s">
        <v>46</v>
      </c>
      <c r="J194" s="22" t="s">
        <v>418</v>
      </c>
      <c r="K194" s="23">
        <v>42908</v>
      </c>
      <c r="L194" s="23">
        <v>42909</v>
      </c>
      <c r="M194" s="22" t="s">
        <v>28</v>
      </c>
      <c r="N194" s="22" t="s">
        <v>29</v>
      </c>
      <c r="O194" s="21">
        <v>2</v>
      </c>
      <c r="P194" s="21">
        <v>2017</v>
      </c>
      <c r="Q194" s="24">
        <v>30682</v>
      </c>
      <c r="R194" s="22" t="s">
        <v>36</v>
      </c>
      <c r="S194" s="25">
        <v>0</v>
      </c>
      <c r="T194" s="26" t="s">
        <v>49</v>
      </c>
      <c r="U194" s="25">
        <v>10000</v>
      </c>
      <c r="V194" s="25">
        <f>+Q194+S194+U194</f>
        <v>40682</v>
      </c>
      <c r="W194" s="27"/>
    </row>
    <row r="195" spans="2:23" ht="12" customHeight="1" x14ac:dyDescent="0.2">
      <c r="B195" s="20">
        <v>42887</v>
      </c>
      <c r="C195" s="21">
        <v>122050</v>
      </c>
      <c r="D195" s="21">
        <v>201</v>
      </c>
      <c r="E195" s="22" t="s">
        <v>225</v>
      </c>
      <c r="F195" s="22" t="s">
        <v>226</v>
      </c>
      <c r="G195" s="22" t="s">
        <v>419</v>
      </c>
      <c r="H195" s="22" t="s">
        <v>25</v>
      </c>
      <c r="I195" s="22" t="s">
        <v>46</v>
      </c>
      <c r="J195" s="22" t="s">
        <v>420</v>
      </c>
      <c r="K195" s="23">
        <v>42898</v>
      </c>
      <c r="L195" s="23">
        <v>42899</v>
      </c>
      <c r="M195" s="22" t="s">
        <v>28</v>
      </c>
      <c r="N195" s="22" t="s">
        <v>29</v>
      </c>
      <c r="O195" s="21">
        <v>2</v>
      </c>
      <c r="P195" s="21">
        <v>2017</v>
      </c>
      <c r="Q195" s="24">
        <v>107386</v>
      </c>
      <c r="R195" s="22" t="s">
        <v>36</v>
      </c>
      <c r="S195" s="25">
        <v>29000</v>
      </c>
      <c r="T195" s="26" t="s">
        <v>421</v>
      </c>
      <c r="U195" s="25">
        <v>96712</v>
      </c>
      <c r="V195" s="25">
        <f>+Q195+S195+U195</f>
        <v>233098</v>
      </c>
      <c r="W195" s="27"/>
    </row>
    <row r="196" spans="2:23" ht="12" customHeight="1" x14ac:dyDescent="0.2">
      <c r="B196" s="20">
        <v>42887</v>
      </c>
      <c r="C196" s="21">
        <v>121824</v>
      </c>
      <c r="D196" s="21">
        <v>198</v>
      </c>
      <c r="E196" s="22" t="s">
        <v>154</v>
      </c>
      <c r="F196" s="22" t="s">
        <v>155</v>
      </c>
      <c r="G196" s="22" t="s">
        <v>44</v>
      </c>
      <c r="H196" s="22" t="s">
        <v>45</v>
      </c>
      <c r="I196" s="22" t="s">
        <v>46</v>
      </c>
      <c r="J196" s="22" t="s">
        <v>422</v>
      </c>
      <c r="K196" s="23">
        <v>42893</v>
      </c>
      <c r="L196" s="23">
        <v>42893</v>
      </c>
      <c r="M196" s="22" t="s">
        <v>28</v>
      </c>
      <c r="N196" s="22" t="s">
        <v>29</v>
      </c>
      <c r="O196" s="21">
        <v>1</v>
      </c>
      <c r="P196" s="21">
        <v>2017</v>
      </c>
      <c r="Q196" s="24">
        <v>30682</v>
      </c>
      <c r="R196" s="22" t="s">
        <v>36</v>
      </c>
      <c r="S196" s="25">
        <v>0</v>
      </c>
      <c r="T196" s="26" t="s">
        <v>49</v>
      </c>
      <c r="U196" s="25">
        <v>0</v>
      </c>
      <c r="V196" s="25">
        <f>+Q196+S196+U196</f>
        <v>30682</v>
      </c>
      <c r="W196" s="27"/>
    </row>
    <row r="197" spans="2:23" ht="12" customHeight="1" x14ac:dyDescent="0.2">
      <c r="B197" s="20">
        <v>42887</v>
      </c>
      <c r="C197" s="21">
        <v>121579</v>
      </c>
      <c r="D197" s="21">
        <v>194</v>
      </c>
      <c r="E197" s="22" t="s">
        <v>79</v>
      </c>
      <c r="F197" s="22" t="s">
        <v>66</v>
      </c>
      <c r="G197" s="22" t="s">
        <v>423</v>
      </c>
      <c r="H197" s="22" t="s">
        <v>45</v>
      </c>
      <c r="I197" s="22" t="s">
        <v>46</v>
      </c>
      <c r="J197" s="22" t="s">
        <v>424</v>
      </c>
      <c r="K197" s="23">
        <v>42894</v>
      </c>
      <c r="L197" s="23">
        <v>42894</v>
      </c>
      <c r="M197" s="22" t="s">
        <v>48</v>
      </c>
      <c r="N197" s="22" t="s">
        <v>29</v>
      </c>
      <c r="O197" s="21">
        <v>1</v>
      </c>
      <c r="P197" s="21">
        <v>2017</v>
      </c>
      <c r="Q197" s="24">
        <v>30682</v>
      </c>
      <c r="R197" s="22" t="s">
        <v>36</v>
      </c>
      <c r="S197" s="25">
        <v>0</v>
      </c>
      <c r="T197" s="26" t="s">
        <v>49</v>
      </c>
      <c r="U197" s="25">
        <v>0</v>
      </c>
      <c r="V197" s="25">
        <f>+Q197+S197+U197</f>
        <v>30682</v>
      </c>
      <c r="W197" s="27"/>
    </row>
    <row r="198" spans="2:23" ht="12" customHeight="1" x14ac:dyDescent="0.2">
      <c r="B198" s="20">
        <v>42887</v>
      </c>
      <c r="C198" s="21">
        <v>124251</v>
      </c>
      <c r="D198" s="21">
        <v>242</v>
      </c>
      <c r="E198" s="22" t="s">
        <v>79</v>
      </c>
      <c r="F198" s="22" t="s">
        <v>66</v>
      </c>
      <c r="G198" s="22" t="s">
        <v>112</v>
      </c>
      <c r="H198" s="22" t="s">
        <v>45</v>
      </c>
      <c r="I198" s="22" t="s">
        <v>46</v>
      </c>
      <c r="J198" s="22" t="s">
        <v>425</v>
      </c>
      <c r="K198" s="23">
        <v>42916</v>
      </c>
      <c r="L198" s="23">
        <v>42916</v>
      </c>
      <c r="M198" s="22" t="s">
        <v>48</v>
      </c>
      <c r="N198" s="22" t="s">
        <v>29</v>
      </c>
      <c r="O198" s="21">
        <v>1</v>
      </c>
      <c r="P198" s="21">
        <v>2017</v>
      </c>
      <c r="Q198" s="24">
        <v>30682</v>
      </c>
      <c r="R198" s="22" t="s">
        <v>36</v>
      </c>
      <c r="S198" s="25">
        <v>0</v>
      </c>
      <c r="T198" s="26" t="s">
        <v>49</v>
      </c>
      <c r="U198" s="25">
        <v>5000</v>
      </c>
      <c r="V198" s="25">
        <f>+Q198+S198+U198</f>
        <v>35682</v>
      </c>
      <c r="W198" s="27"/>
    </row>
    <row r="199" spans="2:23" ht="12" customHeight="1" x14ac:dyDescent="0.2">
      <c r="B199" s="20">
        <v>42887</v>
      </c>
      <c r="C199" s="21">
        <v>122362</v>
      </c>
      <c r="D199" s="21">
        <v>205</v>
      </c>
      <c r="E199" s="22" t="s">
        <v>82</v>
      </c>
      <c r="F199" s="22" t="s">
        <v>83</v>
      </c>
      <c r="G199" s="22" t="s">
        <v>44</v>
      </c>
      <c r="H199" s="22" t="s">
        <v>45</v>
      </c>
      <c r="I199" s="22" t="s">
        <v>46</v>
      </c>
      <c r="J199" s="22" t="s">
        <v>426</v>
      </c>
      <c r="K199" s="23">
        <v>42904</v>
      </c>
      <c r="L199" s="23">
        <v>42904</v>
      </c>
      <c r="M199" s="22" t="s">
        <v>35</v>
      </c>
      <c r="N199" s="22" t="s">
        <v>29</v>
      </c>
      <c r="O199" s="21">
        <v>1</v>
      </c>
      <c r="P199" s="21">
        <v>2017</v>
      </c>
      <c r="Q199" s="24">
        <v>0</v>
      </c>
      <c r="R199" s="22" t="s">
        <v>394</v>
      </c>
      <c r="S199" s="25">
        <v>0</v>
      </c>
      <c r="T199" s="26" t="s">
        <v>49</v>
      </c>
      <c r="U199" s="25">
        <v>0</v>
      </c>
      <c r="V199" s="25">
        <f>+Q199+S199+U199</f>
        <v>0</v>
      </c>
      <c r="W199" s="27" t="s">
        <v>94</v>
      </c>
    </row>
    <row r="200" spans="2:23" ht="12" customHeight="1" x14ac:dyDescent="0.2">
      <c r="B200" s="20">
        <v>42887</v>
      </c>
      <c r="C200" s="21">
        <v>122500</v>
      </c>
      <c r="D200" s="21">
        <v>209</v>
      </c>
      <c r="E200" s="22" t="s">
        <v>325</v>
      </c>
      <c r="F200" s="22" t="s">
        <v>278</v>
      </c>
      <c r="G200" s="22" t="s">
        <v>427</v>
      </c>
      <c r="H200" s="22" t="s">
        <v>25</v>
      </c>
      <c r="I200" s="22" t="s">
        <v>46</v>
      </c>
      <c r="J200" s="22" t="s">
        <v>428</v>
      </c>
      <c r="K200" s="23">
        <v>42905</v>
      </c>
      <c r="L200" s="23">
        <v>42909</v>
      </c>
      <c r="M200" s="22" t="s">
        <v>48</v>
      </c>
      <c r="N200" s="22" t="s">
        <v>29</v>
      </c>
      <c r="O200" s="21">
        <v>5</v>
      </c>
      <c r="P200" s="21">
        <v>2017</v>
      </c>
      <c r="Q200" s="24">
        <v>337498</v>
      </c>
      <c r="R200" s="22" t="s">
        <v>36</v>
      </c>
      <c r="S200" s="25">
        <v>10000</v>
      </c>
      <c r="T200" s="26" t="s">
        <v>429</v>
      </c>
      <c r="U200" s="25">
        <v>153834</v>
      </c>
      <c r="V200" s="25">
        <f>+Q200+S200+U200</f>
        <v>501332</v>
      </c>
      <c r="W200" s="27"/>
    </row>
    <row r="201" spans="2:23" ht="12" customHeight="1" x14ac:dyDescent="0.2">
      <c r="B201" s="20">
        <v>42887</v>
      </c>
      <c r="C201" s="21">
        <v>122663</v>
      </c>
      <c r="D201" s="21">
        <v>212</v>
      </c>
      <c r="E201" s="22" t="s">
        <v>97</v>
      </c>
      <c r="F201" s="22" t="s">
        <v>98</v>
      </c>
      <c r="G201" s="22" t="s">
        <v>195</v>
      </c>
      <c r="H201" s="22" t="s">
        <v>25</v>
      </c>
      <c r="I201" s="22" t="s">
        <v>46</v>
      </c>
      <c r="J201" s="22" t="s">
        <v>243</v>
      </c>
      <c r="K201" s="23">
        <v>42899</v>
      </c>
      <c r="L201" s="23">
        <v>42900</v>
      </c>
      <c r="M201" s="22" t="s">
        <v>48</v>
      </c>
      <c r="N201" s="22" t="s">
        <v>29</v>
      </c>
      <c r="O201" s="21">
        <v>2</v>
      </c>
      <c r="P201" s="21">
        <v>2017</v>
      </c>
      <c r="Q201" s="24">
        <v>107386</v>
      </c>
      <c r="R201" s="22" t="s">
        <v>86</v>
      </c>
      <c r="S201" s="25">
        <v>0</v>
      </c>
      <c r="T201" s="26" t="s">
        <v>374</v>
      </c>
      <c r="U201" s="25">
        <v>78154</v>
      </c>
      <c r="V201" s="25">
        <f>+Q201+S201+U201</f>
        <v>185540</v>
      </c>
      <c r="W201" s="27"/>
    </row>
    <row r="202" spans="2:23" ht="12" customHeight="1" x14ac:dyDescent="0.2">
      <c r="B202" s="20">
        <v>42887</v>
      </c>
      <c r="C202" s="21">
        <v>124127</v>
      </c>
      <c r="D202" s="21">
        <v>238</v>
      </c>
      <c r="E202" s="22" t="s">
        <v>97</v>
      </c>
      <c r="F202" s="22" t="s">
        <v>98</v>
      </c>
      <c r="G202" s="22" t="s">
        <v>73</v>
      </c>
      <c r="H202" s="22" t="s">
        <v>25</v>
      </c>
      <c r="I202" s="22" t="s">
        <v>46</v>
      </c>
      <c r="J202" s="22" t="s">
        <v>430</v>
      </c>
      <c r="K202" s="23">
        <v>42913</v>
      </c>
      <c r="L202" s="23">
        <v>42914</v>
      </c>
      <c r="M202" s="22" t="s">
        <v>48</v>
      </c>
      <c r="N202" s="22" t="s">
        <v>29</v>
      </c>
      <c r="O202" s="21">
        <v>2</v>
      </c>
      <c r="P202" s="21">
        <v>2017</v>
      </c>
      <c r="Q202" s="24">
        <v>107386</v>
      </c>
      <c r="R202" s="22" t="s">
        <v>86</v>
      </c>
      <c r="S202" s="25">
        <v>0</v>
      </c>
      <c r="T202" s="26" t="s">
        <v>431</v>
      </c>
      <c r="U202" s="25">
        <v>161812</v>
      </c>
      <c r="V202" s="25">
        <f>+Q202+S202+U202</f>
        <v>269198</v>
      </c>
      <c r="W202" s="27"/>
    </row>
    <row r="203" spans="2:23" ht="12" customHeight="1" x14ac:dyDescent="0.2">
      <c r="B203" s="20">
        <v>42887</v>
      </c>
      <c r="C203" s="21">
        <v>119514</v>
      </c>
      <c r="D203" s="21">
        <v>163</v>
      </c>
      <c r="E203" s="22" t="s">
        <v>432</v>
      </c>
      <c r="F203" s="22" t="s">
        <v>278</v>
      </c>
      <c r="G203" s="22" t="s">
        <v>60</v>
      </c>
      <c r="H203" s="22" t="s">
        <v>25</v>
      </c>
      <c r="I203" s="22" t="s">
        <v>46</v>
      </c>
      <c r="J203" s="22" t="s">
        <v>433</v>
      </c>
      <c r="K203" s="23">
        <v>42916</v>
      </c>
      <c r="L203" s="23">
        <v>42916</v>
      </c>
      <c r="M203" s="22" t="s">
        <v>48</v>
      </c>
      <c r="N203" s="22" t="s">
        <v>29</v>
      </c>
      <c r="O203" s="21">
        <v>1</v>
      </c>
      <c r="P203" s="21">
        <v>2017</v>
      </c>
      <c r="Q203" s="24">
        <v>184090</v>
      </c>
      <c r="R203" s="22" t="s">
        <v>36</v>
      </c>
      <c r="S203" s="25">
        <v>10050</v>
      </c>
      <c r="T203" s="26" t="s">
        <v>434</v>
      </c>
      <c r="U203" s="25">
        <v>128233</v>
      </c>
      <c r="V203" s="25">
        <f>+Q203+S203+U203</f>
        <v>322373</v>
      </c>
      <c r="W203" s="27"/>
    </row>
    <row r="204" spans="2:23" ht="12" customHeight="1" x14ac:dyDescent="0.2">
      <c r="B204" s="20">
        <v>42887</v>
      </c>
      <c r="C204" s="21">
        <v>121029</v>
      </c>
      <c r="D204" s="21">
        <v>184</v>
      </c>
      <c r="E204" s="22" t="s">
        <v>214</v>
      </c>
      <c r="F204" s="22" t="s">
        <v>215</v>
      </c>
      <c r="G204" s="22" t="s">
        <v>203</v>
      </c>
      <c r="H204" s="22" t="s">
        <v>25</v>
      </c>
      <c r="I204" s="22" t="s">
        <v>46</v>
      </c>
      <c r="J204" s="22" t="s">
        <v>435</v>
      </c>
      <c r="K204" s="23">
        <v>42893</v>
      </c>
      <c r="L204" s="23">
        <v>42894</v>
      </c>
      <c r="M204" s="22" t="s">
        <v>48</v>
      </c>
      <c r="N204" s="22" t="s">
        <v>29</v>
      </c>
      <c r="O204" s="21">
        <v>2</v>
      </c>
      <c r="P204" s="21">
        <v>2017</v>
      </c>
      <c r="Q204" s="24">
        <v>107386</v>
      </c>
      <c r="R204" s="22" t="s">
        <v>86</v>
      </c>
      <c r="S204" s="25">
        <v>8000</v>
      </c>
      <c r="T204" s="26" t="s">
        <v>436</v>
      </c>
      <c r="U204" s="25">
        <v>97514</v>
      </c>
      <c r="V204" s="25">
        <f>+Q204+S204+U204</f>
        <v>212900</v>
      </c>
      <c r="W204" s="27"/>
    </row>
    <row r="205" spans="2:23" ht="12" customHeight="1" x14ac:dyDescent="0.2">
      <c r="B205" s="20">
        <v>42917</v>
      </c>
      <c r="C205" s="21">
        <v>132675</v>
      </c>
      <c r="D205" s="21">
        <v>330</v>
      </c>
      <c r="E205" s="22" t="s">
        <v>37</v>
      </c>
      <c r="F205" s="22" t="s">
        <v>38</v>
      </c>
      <c r="G205" s="22" t="s">
        <v>123</v>
      </c>
      <c r="H205" s="22" t="s">
        <v>25</v>
      </c>
      <c r="I205" s="22" t="s">
        <v>46</v>
      </c>
      <c r="J205" s="22" t="s">
        <v>437</v>
      </c>
      <c r="K205" s="23">
        <v>42977</v>
      </c>
      <c r="L205" s="23">
        <v>42978</v>
      </c>
      <c r="M205" s="22" t="s">
        <v>40</v>
      </c>
      <c r="N205" s="22" t="s">
        <v>41</v>
      </c>
      <c r="O205" s="21">
        <v>2</v>
      </c>
      <c r="P205" s="21">
        <v>2017</v>
      </c>
      <c r="Q205" s="24">
        <v>102069</v>
      </c>
      <c r="R205" s="22" t="s">
        <v>36</v>
      </c>
      <c r="S205" s="25">
        <v>26000</v>
      </c>
      <c r="T205" s="26" t="str">
        <f>T186</f>
        <v>5752-279-CM17</v>
      </c>
      <c r="U205" s="25">
        <f>U201</f>
        <v>78154</v>
      </c>
      <c r="V205" s="25">
        <f>+Q205+S205+U205</f>
        <v>206223</v>
      </c>
      <c r="W205" s="27"/>
    </row>
    <row r="206" spans="2:23" ht="12" customHeight="1" x14ac:dyDescent="0.2">
      <c r="B206" s="20">
        <v>42917</v>
      </c>
      <c r="C206" s="21">
        <v>125213</v>
      </c>
      <c r="D206" s="21">
        <v>253</v>
      </c>
      <c r="E206" s="22" t="s">
        <v>97</v>
      </c>
      <c r="F206" s="22" t="s">
        <v>98</v>
      </c>
      <c r="G206" s="22" t="s">
        <v>438</v>
      </c>
      <c r="H206" s="22" t="s">
        <v>25</v>
      </c>
      <c r="I206" s="22" t="s">
        <v>46</v>
      </c>
      <c r="J206" s="22" t="s">
        <v>243</v>
      </c>
      <c r="K206" s="23">
        <v>42920</v>
      </c>
      <c r="L206" s="23">
        <v>42921</v>
      </c>
      <c r="M206" s="22" t="s">
        <v>48</v>
      </c>
      <c r="N206" s="22" t="s">
        <v>29</v>
      </c>
      <c r="O206" s="21">
        <v>2</v>
      </c>
      <c r="P206" s="21">
        <v>2017</v>
      </c>
      <c r="Q206" s="24">
        <v>107386</v>
      </c>
      <c r="R206" s="22" t="s">
        <v>36</v>
      </c>
      <c r="S206" s="25">
        <v>0</v>
      </c>
      <c r="T206" s="26" t="str">
        <f>T203</f>
        <v>5752-234-CM17</v>
      </c>
      <c r="U206" s="25">
        <f>U203</f>
        <v>128233</v>
      </c>
      <c r="V206" s="25">
        <f>+Q206+S206+U206</f>
        <v>235619</v>
      </c>
      <c r="W206" s="27"/>
    </row>
    <row r="207" spans="2:23" ht="12" customHeight="1" x14ac:dyDescent="0.2">
      <c r="B207" s="20">
        <v>42917</v>
      </c>
      <c r="C207" s="21">
        <v>130758</v>
      </c>
      <c r="D207" s="21">
        <v>308</v>
      </c>
      <c r="E207" s="22" t="s">
        <v>42</v>
      </c>
      <c r="F207" s="22" t="s">
        <v>43</v>
      </c>
      <c r="G207" s="22" t="s">
        <v>44</v>
      </c>
      <c r="H207" s="22" t="s">
        <v>45</v>
      </c>
      <c r="I207" s="22" t="s">
        <v>46</v>
      </c>
      <c r="J207" s="22" t="s">
        <v>439</v>
      </c>
      <c r="K207" s="23">
        <v>42963</v>
      </c>
      <c r="L207" s="23">
        <v>42963</v>
      </c>
      <c r="M207" s="22" t="s">
        <v>48</v>
      </c>
      <c r="N207" s="22" t="s">
        <v>29</v>
      </c>
      <c r="O207" s="21">
        <v>1</v>
      </c>
      <c r="P207" s="21">
        <v>2017</v>
      </c>
      <c r="Q207" s="24">
        <v>30682</v>
      </c>
      <c r="R207" s="22" t="s">
        <v>36</v>
      </c>
      <c r="S207" s="25">
        <v>0</v>
      </c>
      <c r="T207" s="26" t="s">
        <v>49</v>
      </c>
      <c r="U207" s="25">
        <v>5200</v>
      </c>
      <c r="V207" s="25">
        <f>+Q207+S207+U207</f>
        <v>35882</v>
      </c>
      <c r="W207" s="27"/>
    </row>
    <row r="208" spans="2:23" ht="12" customHeight="1" x14ac:dyDescent="0.2">
      <c r="B208" s="20">
        <v>42917</v>
      </c>
      <c r="C208" s="21">
        <v>125084</v>
      </c>
      <c r="D208" s="21">
        <v>251</v>
      </c>
      <c r="E208" s="22" t="s">
        <v>42</v>
      </c>
      <c r="F208" s="22" t="s">
        <v>43</v>
      </c>
      <c r="G208" s="22" t="s">
        <v>44</v>
      </c>
      <c r="H208" s="22" t="s">
        <v>45</v>
      </c>
      <c r="I208" s="22" t="s">
        <v>46</v>
      </c>
      <c r="J208" s="22" t="s">
        <v>440</v>
      </c>
      <c r="K208" s="23">
        <v>42920</v>
      </c>
      <c r="L208" s="23">
        <v>42921</v>
      </c>
      <c r="M208" s="22" t="s">
        <v>48</v>
      </c>
      <c r="N208" s="22" t="s">
        <v>29</v>
      </c>
      <c r="O208" s="21">
        <v>2</v>
      </c>
      <c r="P208" s="21">
        <v>2017</v>
      </c>
      <c r="Q208" s="24">
        <v>61364</v>
      </c>
      <c r="R208" s="22" t="s">
        <v>36</v>
      </c>
      <c r="S208" s="25">
        <v>0</v>
      </c>
      <c r="T208" s="26" t="s">
        <v>49</v>
      </c>
      <c r="U208" s="25">
        <v>5800</v>
      </c>
      <c r="V208" s="25">
        <f>+Q208+S208+U208</f>
        <v>67164</v>
      </c>
      <c r="W208" s="27"/>
    </row>
    <row r="209" spans="2:23" ht="12" customHeight="1" x14ac:dyDescent="0.2">
      <c r="B209" s="20">
        <v>42917</v>
      </c>
      <c r="C209" s="21">
        <v>125877</v>
      </c>
      <c r="D209" s="21">
        <v>258</v>
      </c>
      <c r="E209" s="22" t="s">
        <v>42</v>
      </c>
      <c r="F209" s="22" t="s">
        <v>43</v>
      </c>
      <c r="G209" s="22" t="s">
        <v>44</v>
      </c>
      <c r="H209" s="22" t="s">
        <v>45</v>
      </c>
      <c r="I209" s="22" t="s">
        <v>46</v>
      </c>
      <c r="J209" s="22" t="s">
        <v>441</v>
      </c>
      <c r="K209" s="23">
        <v>42927</v>
      </c>
      <c r="L209" s="23">
        <v>42928</v>
      </c>
      <c r="M209" s="22" t="s">
        <v>48</v>
      </c>
      <c r="N209" s="22" t="s">
        <v>29</v>
      </c>
      <c r="O209" s="21">
        <v>2</v>
      </c>
      <c r="P209" s="21">
        <v>2017</v>
      </c>
      <c r="Q209" s="24">
        <v>61364</v>
      </c>
      <c r="R209" s="22" t="s">
        <v>36</v>
      </c>
      <c r="S209" s="25">
        <v>0</v>
      </c>
      <c r="T209" s="26" t="s">
        <v>49</v>
      </c>
      <c r="U209" s="25">
        <v>5500</v>
      </c>
      <c r="V209" s="25">
        <f>+Q209+S209+U209</f>
        <v>66864</v>
      </c>
      <c r="W209" s="27"/>
    </row>
    <row r="210" spans="2:23" ht="12" customHeight="1" x14ac:dyDescent="0.2">
      <c r="B210" s="20">
        <v>42917</v>
      </c>
      <c r="C210" s="21">
        <v>126893</v>
      </c>
      <c r="D210" s="21">
        <v>275</v>
      </c>
      <c r="E210" s="22" t="s">
        <v>42</v>
      </c>
      <c r="F210" s="22" t="s">
        <v>43</v>
      </c>
      <c r="G210" s="22" t="s">
        <v>44</v>
      </c>
      <c r="H210" s="22" t="s">
        <v>45</v>
      </c>
      <c r="I210" s="22" t="s">
        <v>46</v>
      </c>
      <c r="J210" s="22" t="s">
        <v>442</v>
      </c>
      <c r="K210" s="23">
        <v>42934</v>
      </c>
      <c r="L210" s="23">
        <v>42935</v>
      </c>
      <c r="M210" s="22" t="s">
        <v>48</v>
      </c>
      <c r="N210" s="22" t="s">
        <v>29</v>
      </c>
      <c r="O210" s="21">
        <v>2</v>
      </c>
      <c r="P210" s="21">
        <v>2017</v>
      </c>
      <c r="Q210" s="24">
        <v>61364</v>
      </c>
      <c r="R210" s="22" t="s">
        <v>36</v>
      </c>
      <c r="S210" s="25">
        <v>0</v>
      </c>
      <c r="T210" s="26" t="s">
        <v>49</v>
      </c>
      <c r="U210" s="25">
        <v>5000</v>
      </c>
      <c r="V210" s="25">
        <f>+Q210+S210+U210</f>
        <v>66364</v>
      </c>
      <c r="W210" s="27"/>
    </row>
    <row r="211" spans="2:23" ht="12" customHeight="1" x14ac:dyDescent="0.2">
      <c r="B211" s="20">
        <v>42917</v>
      </c>
      <c r="C211" s="21">
        <v>128690</v>
      </c>
      <c r="D211" s="21">
        <v>295</v>
      </c>
      <c r="E211" s="22" t="s">
        <v>42</v>
      </c>
      <c r="F211" s="22" t="s">
        <v>43</v>
      </c>
      <c r="G211" s="22" t="s">
        <v>44</v>
      </c>
      <c r="H211" s="22" t="s">
        <v>45</v>
      </c>
      <c r="I211" s="22" t="s">
        <v>46</v>
      </c>
      <c r="J211" s="22" t="s">
        <v>443</v>
      </c>
      <c r="K211" s="23">
        <v>42948</v>
      </c>
      <c r="L211" s="23">
        <v>42949</v>
      </c>
      <c r="M211" s="22" t="s">
        <v>48</v>
      </c>
      <c r="N211" s="22" t="s">
        <v>29</v>
      </c>
      <c r="O211" s="21">
        <v>2</v>
      </c>
      <c r="P211" s="21">
        <v>2017</v>
      </c>
      <c r="Q211" s="24">
        <v>61364</v>
      </c>
      <c r="R211" s="22" t="s">
        <v>36</v>
      </c>
      <c r="S211" s="25">
        <v>0</v>
      </c>
      <c r="T211" s="26" t="s">
        <v>49</v>
      </c>
      <c r="U211" s="25">
        <v>6000</v>
      </c>
      <c r="V211" s="25">
        <f>+Q211+S211+U211</f>
        <v>67364</v>
      </c>
      <c r="W211" s="27"/>
    </row>
    <row r="212" spans="2:23" ht="12" customHeight="1" x14ac:dyDescent="0.2">
      <c r="B212" s="20">
        <v>42917</v>
      </c>
      <c r="C212" s="21">
        <v>129707</v>
      </c>
      <c r="D212" s="21">
        <v>297</v>
      </c>
      <c r="E212" s="22" t="s">
        <v>42</v>
      </c>
      <c r="F212" s="22" t="s">
        <v>43</v>
      </c>
      <c r="G212" s="22" t="s">
        <v>44</v>
      </c>
      <c r="H212" s="22" t="s">
        <v>45</v>
      </c>
      <c r="I212" s="22" t="s">
        <v>46</v>
      </c>
      <c r="J212" s="22" t="s">
        <v>444</v>
      </c>
      <c r="K212" s="23">
        <v>42955</v>
      </c>
      <c r="L212" s="23">
        <v>42956</v>
      </c>
      <c r="M212" s="22" t="s">
        <v>48</v>
      </c>
      <c r="N212" s="22" t="s">
        <v>29</v>
      </c>
      <c r="O212" s="21">
        <v>2</v>
      </c>
      <c r="P212" s="21">
        <v>2017</v>
      </c>
      <c r="Q212" s="24">
        <v>61364</v>
      </c>
      <c r="R212" s="22" t="s">
        <v>36</v>
      </c>
      <c r="S212" s="25">
        <v>0</v>
      </c>
      <c r="T212" s="26" t="s">
        <v>49</v>
      </c>
      <c r="U212" s="25">
        <v>3000</v>
      </c>
      <c r="V212" s="25">
        <f>+Q212+S212+U212</f>
        <v>64364</v>
      </c>
      <c r="W212" s="27"/>
    </row>
    <row r="213" spans="2:23" ht="12" customHeight="1" x14ac:dyDescent="0.2">
      <c r="B213" s="20">
        <v>42917</v>
      </c>
      <c r="C213" s="21">
        <v>131583</v>
      </c>
      <c r="D213" s="21">
        <v>312</v>
      </c>
      <c r="E213" s="22" t="s">
        <v>42</v>
      </c>
      <c r="F213" s="22" t="s">
        <v>43</v>
      </c>
      <c r="G213" s="22" t="s">
        <v>44</v>
      </c>
      <c r="H213" s="22" t="s">
        <v>45</v>
      </c>
      <c r="I213" s="22" t="s">
        <v>46</v>
      </c>
      <c r="J213" s="22" t="s">
        <v>445</v>
      </c>
      <c r="K213" s="23">
        <v>42969</v>
      </c>
      <c r="L213" s="23">
        <v>42970</v>
      </c>
      <c r="M213" s="22" t="s">
        <v>48</v>
      </c>
      <c r="N213" s="22" t="s">
        <v>29</v>
      </c>
      <c r="O213" s="21">
        <v>2</v>
      </c>
      <c r="P213" s="21">
        <v>2017</v>
      </c>
      <c r="Q213" s="24">
        <v>61364</v>
      </c>
      <c r="R213" s="22" t="s">
        <v>36</v>
      </c>
      <c r="S213" s="25">
        <v>0</v>
      </c>
      <c r="T213" s="26" t="s">
        <v>49</v>
      </c>
      <c r="U213" s="25">
        <v>0</v>
      </c>
      <c r="V213" s="25">
        <f>+Q213+S213+U213</f>
        <v>61364</v>
      </c>
      <c r="W213" s="27"/>
    </row>
    <row r="214" spans="2:23" ht="12" customHeight="1" x14ac:dyDescent="0.2">
      <c r="B214" s="20">
        <v>42917</v>
      </c>
      <c r="C214" s="21">
        <v>128748</v>
      </c>
      <c r="D214" s="21">
        <v>293</v>
      </c>
      <c r="E214" s="22" t="s">
        <v>446</v>
      </c>
      <c r="F214" s="22" t="s">
        <v>447</v>
      </c>
      <c r="G214" s="22" t="s">
        <v>448</v>
      </c>
      <c r="H214" s="22" t="s">
        <v>25</v>
      </c>
      <c r="I214" s="22" t="s">
        <v>46</v>
      </c>
      <c r="J214" s="22" t="s">
        <v>449</v>
      </c>
      <c r="K214" s="23">
        <v>42953</v>
      </c>
      <c r="L214" s="23">
        <v>42956</v>
      </c>
      <c r="M214" s="22" t="s">
        <v>48</v>
      </c>
      <c r="N214" s="22" t="s">
        <v>29</v>
      </c>
      <c r="O214" s="21">
        <v>3</v>
      </c>
      <c r="P214" s="21">
        <v>2017</v>
      </c>
      <c r="Q214" s="24">
        <v>260793</v>
      </c>
      <c r="R214" s="22" t="s">
        <v>36</v>
      </c>
      <c r="S214" s="25">
        <v>11700</v>
      </c>
      <c r="T214" s="26" t="s">
        <v>450</v>
      </c>
      <c r="U214" s="25">
        <v>123262</v>
      </c>
      <c r="V214" s="25">
        <f>+Q214+S214+U214</f>
        <v>395755</v>
      </c>
      <c r="W214" s="27"/>
    </row>
    <row r="215" spans="2:23" ht="12" customHeight="1" x14ac:dyDescent="0.2">
      <c r="B215" s="20">
        <v>42917</v>
      </c>
      <c r="C215" s="21">
        <v>132319</v>
      </c>
      <c r="D215" s="21">
        <v>324</v>
      </c>
      <c r="E215" s="22" t="s">
        <v>247</v>
      </c>
      <c r="F215" s="22" t="s">
        <v>248</v>
      </c>
      <c r="G215" s="22" t="s">
        <v>120</v>
      </c>
      <c r="H215" s="22" t="s">
        <v>25</v>
      </c>
      <c r="I215" s="22" t="s">
        <v>46</v>
      </c>
      <c r="J215" s="22" t="s">
        <v>451</v>
      </c>
      <c r="K215" s="23">
        <v>42971</v>
      </c>
      <c r="L215" s="23">
        <v>42972</v>
      </c>
      <c r="M215" s="22" t="s">
        <v>28</v>
      </c>
      <c r="N215" s="22" t="s">
        <v>29</v>
      </c>
      <c r="O215" s="21">
        <v>2</v>
      </c>
      <c r="P215" s="21">
        <v>2017</v>
      </c>
      <c r="Q215" s="24">
        <v>107386</v>
      </c>
      <c r="R215" s="22" t="s">
        <v>36</v>
      </c>
      <c r="S215" s="25">
        <v>0</v>
      </c>
      <c r="T215" s="26" t="s">
        <v>452</v>
      </c>
      <c r="U215" s="25">
        <v>76972</v>
      </c>
      <c r="V215" s="25">
        <f>+Q215+S215+U215</f>
        <v>184358</v>
      </c>
      <c r="W215" s="27"/>
    </row>
    <row r="216" spans="2:23" ht="12" customHeight="1" x14ac:dyDescent="0.2">
      <c r="B216" s="20">
        <v>42917</v>
      </c>
      <c r="C216" s="21">
        <v>123811</v>
      </c>
      <c r="D216" s="21">
        <v>228</v>
      </c>
      <c r="E216" s="22" t="s">
        <v>247</v>
      </c>
      <c r="F216" s="22" t="s">
        <v>248</v>
      </c>
      <c r="G216" s="22" t="s">
        <v>73</v>
      </c>
      <c r="H216" s="22" t="s">
        <v>25</v>
      </c>
      <c r="I216" s="22" t="s">
        <v>46</v>
      </c>
      <c r="J216" s="22" t="s">
        <v>453</v>
      </c>
      <c r="K216" s="23">
        <v>42927</v>
      </c>
      <c r="L216" s="23">
        <v>42930</v>
      </c>
      <c r="M216" s="22" t="s">
        <v>28</v>
      </c>
      <c r="N216" s="22" t="s">
        <v>29</v>
      </c>
      <c r="O216" s="21">
        <v>4</v>
      </c>
      <c r="P216" s="21">
        <v>2017</v>
      </c>
      <c r="Q216" s="24">
        <v>260794</v>
      </c>
      <c r="R216" s="22" t="s">
        <v>36</v>
      </c>
      <c r="S216" s="25">
        <v>0</v>
      </c>
      <c r="T216" s="26" t="s">
        <v>454</v>
      </c>
      <c r="U216" s="25">
        <v>114572</v>
      </c>
      <c r="V216" s="25">
        <f>+Q216+S216+U216</f>
        <v>375366</v>
      </c>
      <c r="W216" s="27"/>
    </row>
    <row r="217" spans="2:23" ht="12" customHeight="1" x14ac:dyDescent="0.2">
      <c r="B217" s="20">
        <v>42917</v>
      </c>
      <c r="C217" s="21">
        <v>132832</v>
      </c>
      <c r="D217" s="21">
        <v>333</v>
      </c>
      <c r="E217" s="22" t="s">
        <v>116</v>
      </c>
      <c r="F217" s="22" t="s">
        <v>117</v>
      </c>
      <c r="G217" s="22" t="s">
        <v>123</v>
      </c>
      <c r="H217" s="22" t="s">
        <v>25</v>
      </c>
      <c r="I217" s="22" t="s">
        <v>46</v>
      </c>
      <c r="J217" s="22" t="s">
        <v>455</v>
      </c>
      <c r="K217" s="23">
        <v>42976</v>
      </c>
      <c r="L217" s="23">
        <v>42977</v>
      </c>
      <c r="M217" s="22" t="s">
        <v>28</v>
      </c>
      <c r="N217" s="22" t="s">
        <v>29</v>
      </c>
      <c r="O217" s="21">
        <v>2</v>
      </c>
      <c r="P217" s="21">
        <v>2017</v>
      </c>
      <c r="Q217" s="24">
        <v>107386</v>
      </c>
      <c r="R217" s="22" t="s">
        <v>36</v>
      </c>
      <c r="S217" s="25">
        <v>24000</v>
      </c>
      <c r="T217" s="26" t="s">
        <v>456</v>
      </c>
      <c r="U217" s="25">
        <v>115872</v>
      </c>
      <c r="V217" s="25">
        <f>+Q217+S217+U217</f>
        <v>247258</v>
      </c>
      <c r="W217" s="27"/>
    </row>
    <row r="218" spans="2:23" ht="12" customHeight="1" x14ac:dyDescent="0.2">
      <c r="B218" s="20">
        <v>42917</v>
      </c>
      <c r="C218" s="21">
        <v>126075</v>
      </c>
      <c r="D218" s="21">
        <v>263</v>
      </c>
      <c r="E218" s="22" t="s">
        <v>116</v>
      </c>
      <c r="F218" s="22" t="s">
        <v>117</v>
      </c>
      <c r="G218" s="22" t="s">
        <v>242</v>
      </c>
      <c r="H218" s="22" t="s">
        <v>25</v>
      </c>
      <c r="I218" s="22" t="s">
        <v>46</v>
      </c>
      <c r="J218" s="22" t="s">
        <v>457</v>
      </c>
      <c r="K218" s="23">
        <v>42929</v>
      </c>
      <c r="L218" s="23">
        <v>42931</v>
      </c>
      <c r="M218" s="22" t="s">
        <v>28</v>
      </c>
      <c r="N218" s="22" t="s">
        <v>29</v>
      </c>
      <c r="O218" s="21">
        <v>3</v>
      </c>
      <c r="P218" s="21">
        <v>2017</v>
      </c>
      <c r="Q218" s="24">
        <v>184090</v>
      </c>
      <c r="R218" s="22" t="s">
        <v>36</v>
      </c>
      <c r="S218" s="25">
        <v>10000</v>
      </c>
      <c r="T218" s="26" t="s">
        <v>458</v>
      </c>
      <c r="U218" s="25">
        <v>106314</v>
      </c>
      <c r="V218" s="25">
        <f>+Q218+S218+U218</f>
        <v>300404</v>
      </c>
      <c r="W218" s="27"/>
    </row>
    <row r="219" spans="2:23" ht="12" customHeight="1" x14ac:dyDescent="0.2">
      <c r="B219" s="20">
        <v>42917</v>
      </c>
      <c r="C219" s="21">
        <v>127957</v>
      </c>
      <c r="D219" s="21">
        <v>289</v>
      </c>
      <c r="E219" s="22" t="s">
        <v>22</v>
      </c>
      <c r="F219" s="22" t="s">
        <v>23</v>
      </c>
      <c r="G219" s="22" t="s">
        <v>60</v>
      </c>
      <c r="H219" s="22" t="s">
        <v>25</v>
      </c>
      <c r="I219" s="22" t="s">
        <v>46</v>
      </c>
      <c r="J219" s="22" t="s">
        <v>459</v>
      </c>
      <c r="K219" s="23">
        <v>42956</v>
      </c>
      <c r="L219" s="23">
        <v>42957</v>
      </c>
      <c r="M219" s="22" t="s">
        <v>28</v>
      </c>
      <c r="N219" s="22" t="s">
        <v>29</v>
      </c>
      <c r="O219" s="21">
        <v>2</v>
      </c>
      <c r="P219" s="21">
        <v>2017</v>
      </c>
      <c r="Q219" s="24">
        <v>107386</v>
      </c>
      <c r="R219" s="22" t="s">
        <v>36</v>
      </c>
      <c r="S219" s="25">
        <v>0</v>
      </c>
      <c r="T219" s="26" t="s">
        <v>460</v>
      </c>
      <c r="U219" s="25">
        <v>161012</v>
      </c>
      <c r="V219" s="25">
        <f>+Q219+S219+U219</f>
        <v>268398</v>
      </c>
      <c r="W219" s="27"/>
    </row>
    <row r="220" spans="2:23" ht="12" customHeight="1" x14ac:dyDescent="0.2">
      <c r="B220" s="20">
        <v>42917</v>
      </c>
      <c r="C220" s="21">
        <v>124640</v>
      </c>
      <c r="D220" s="21">
        <v>247</v>
      </c>
      <c r="E220" s="22" t="s">
        <v>32</v>
      </c>
      <c r="F220" s="22" t="s">
        <v>33</v>
      </c>
      <c r="G220" s="22" t="s">
        <v>103</v>
      </c>
      <c r="H220" s="22" t="s">
        <v>25</v>
      </c>
      <c r="I220" s="22" t="s">
        <v>46</v>
      </c>
      <c r="J220" s="22" t="s">
        <v>461</v>
      </c>
      <c r="K220" s="23">
        <v>42928</v>
      </c>
      <c r="L220" s="23">
        <v>42928</v>
      </c>
      <c r="M220" s="22" t="s">
        <v>35</v>
      </c>
      <c r="N220" s="22" t="s">
        <v>29</v>
      </c>
      <c r="O220" s="21">
        <v>1</v>
      </c>
      <c r="P220" s="21">
        <v>2017</v>
      </c>
      <c r="Q220" s="24">
        <v>30682</v>
      </c>
      <c r="R220" s="22" t="s">
        <v>36</v>
      </c>
      <c r="S220" s="25">
        <v>10000</v>
      </c>
      <c r="T220" s="26" t="s">
        <v>462</v>
      </c>
      <c r="U220" s="25">
        <v>69620</v>
      </c>
      <c r="V220" s="25">
        <f>+Q220+S220+U220</f>
        <v>110302</v>
      </c>
      <c r="W220" s="27"/>
    </row>
    <row r="221" spans="2:23" ht="12" customHeight="1" x14ac:dyDescent="0.2">
      <c r="B221" s="20">
        <v>42917</v>
      </c>
      <c r="C221" s="21">
        <v>124767</v>
      </c>
      <c r="D221" s="21">
        <v>248</v>
      </c>
      <c r="E221" s="22" t="s">
        <v>58</v>
      </c>
      <c r="F221" s="22" t="s">
        <v>371</v>
      </c>
      <c r="G221" s="22" t="s">
        <v>438</v>
      </c>
      <c r="H221" s="22" t="s">
        <v>25</v>
      </c>
      <c r="I221" s="22" t="s">
        <v>46</v>
      </c>
      <c r="J221" s="22" t="s">
        <v>463</v>
      </c>
      <c r="K221" s="23">
        <v>42920</v>
      </c>
      <c r="L221" s="23">
        <v>42922</v>
      </c>
      <c r="M221" s="22" t="s">
        <v>28</v>
      </c>
      <c r="N221" s="22" t="s">
        <v>29</v>
      </c>
      <c r="O221" s="21">
        <v>3</v>
      </c>
      <c r="P221" s="21">
        <v>2017</v>
      </c>
      <c r="Q221" s="24">
        <v>184090</v>
      </c>
      <c r="R221" s="22" t="s">
        <v>36</v>
      </c>
      <c r="S221" s="25">
        <v>14000</v>
      </c>
      <c r="T221" s="26" t="s">
        <v>464</v>
      </c>
      <c r="U221" s="25">
        <v>155212</v>
      </c>
      <c r="V221" s="25">
        <f>+Q221+S221+U221</f>
        <v>353302</v>
      </c>
      <c r="W221" s="27"/>
    </row>
    <row r="222" spans="2:23" ht="12" customHeight="1" x14ac:dyDescent="0.2">
      <c r="B222" s="20">
        <v>42917</v>
      </c>
      <c r="C222" s="21">
        <v>125198</v>
      </c>
      <c r="D222" s="21">
        <v>256</v>
      </c>
      <c r="E222" s="22" t="s">
        <v>58</v>
      </c>
      <c r="F222" s="22" t="s">
        <v>371</v>
      </c>
      <c r="G222" s="22" t="s">
        <v>103</v>
      </c>
      <c r="H222" s="22" t="s">
        <v>25</v>
      </c>
      <c r="I222" s="22" t="s">
        <v>46</v>
      </c>
      <c r="J222" s="22" t="s">
        <v>465</v>
      </c>
      <c r="K222" s="23">
        <v>42927</v>
      </c>
      <c r="L222" s="23">
        <v>42929</v>
      </c>
      <c r="M222" s="22" t="s">
        <v>28</v>
      </c>
      <c r="N222" s="22" t="s">
        <v>29</v>
      </c>
      <c r="O222" s="21">
        <v>3</v>
      </c>
      <c r="P222" s="21">
        <v>2017</v>
      </c>
      <c r="Q222" s="24">
        <v>184090</v>
      </c>
      <c r="R222" s="22" t="s">
        <v>36</v>
      </c>
      <c r="S222" s="25">
        <v>8000</v>
      </c>
      <c r="T222" s="26" t="s">
        <v>464</v>
      </c>
      <c r="U222" s="25">
        <f>U221</f>
        <v>155212</v>
      </c>
      <c r="V222" s="25">
        <f>+Q222+S222+U222</f>
        <v>347302</v>
      </c>
      <c r="W222" s="27"/>
    </row>
    <row r="223" spans="2:23" ht="12" customHeight="1" x14ac:dyDescent="0.2">
      <c r="B223" s="20">
        <v>42917</v>
      </c>
      <c r="C223" s="21">
        <v>127063</v>
      </c>
      <c r="D223" s="21">
        <v>278</v>
      </c>
      <c r="E223" s="22" t="s">
        <v>127</v>
      </c>
      <c r="F223" s="22" t="s">
        <v>128</v>
      </c>
      <c r="G223" s="22" t="s">
        <v>245</v>
      </c>
      <c r="H223" s="22" t="s">
        <v>45</v>
      </c>
      <c r="I223" s="22" t="s">
        <v>46</v>
      </c>
      <c r="J223" s="22" t="s">
        <v>466</v>
      </c>
      <c r="K223" s="23">
        <v>42934</v>
      </c>
      <c r="L223" s="23">
        <v>42935</v>
      </c>
      <c r="M223" s="22" t="s">
        <v>35</v>
      </c>
      <c r="N223" s="22" t="s">
        <v>29</v>
      </c>
      <c r="O223" s="21">
        <v>2</v>
      </c>
      <c r="P223" s="21">
        <v>2017</v>
      </c>
      <c r="Q223" s="24">
        <v>107386</v>
      </c>
      <c r="R223" s="22" t="s">
        <v>36</v>
      </c>
      <c r="S223" s="25">
        <v>0</v>
      </c>
      <c r="T223" s="26" t="s">
        <v>49</v>
      </c>
      <c r="U223" s="25">
        <v>0</v>
      </c>
      <c r="V223" s="25">
        <f>+Q223+S223+U223</f>
        <v>107386</v>
      </c>
      <c r="W223" s="27"/>
    </row>
    <row r="224" spans="2:23" ht="12" customHeight="1" x14ac:dyDescent="0.2">
      <c r="B224" s="20">
        <v>42917</v>
      </c>
      <c r="C224" s="21">
        <v>125010</v>
      </c>
      <c r="D224" s="21">
        <v>249</v>
      </c>
      <c r="E224" s="22" t="s">
        <v>127</v>
      </c>
      <c r="F224" s="22" t="s">
        <v>128</v>
      </c>
      <c r="G224" s="22" t="s">
        <v>438</v>
      </c>
      <c r="H224" s="22" t="s">
        <v>25</v>
      </c>
      <c r="I224" s="22" t="s">
        <v>46</v>
      </c>
      <c r="J224" s="22" t="s">
        <v>467</v>
      </c>
      <c r="K224" s="23">
        <v>42920</v>
      </c>
      <c r="L224" s="23">
        <v>42921</v>
      </c>
      <c r="M224" s="22" t="s">
        <v>35</v>
      </c>
      <c r="N224" s="22" t="s">
        <v>29</v>
      </c>
      <c r="O224" s="21">
        <v>2</v>
      </c>
      <c r="P224" s="21">
        <v>2017</v>
      </c>
      <c r="Q224" s="24">
        <v>107386</v>
      </c>
      <c r="R224" s="22" t="s">
        <v>36</v>
      </c>
      <c r="S224" s="25">
        <v>40000</v>
      </c>
      <c r="T224" s="26" t="s">
        <v>468</v>
      </c>
      <c r="U224" s="25">
        <v>94874</v>
      </c>
      <c r="V224" s="25">
        <f>+Q224+S224+U224</f>
        <v>242260</v>
      </c>
      <c r="W224" s="27"/>
    </row>
    <row r="225" spans="2:23" ht="12" customHeight="1" x14ac:dyDescent="0.2">
      <c r="B225" s="20">
        <v>42917</v>
      </c>
      <c r="C225" s="21">
        <v>125021</v>
      </c>
      <c r="D225" s="21">
        <v>255</v>
      </c>
      <c r="E225" s="22" t="s">
        <v>127</v>
      </c>
      <c r="F225" s="22" t="s">
        <v>128</v>
      </c>
      <c r="G225" s="22" t="s">
        <v>103</v>
      </c>
      <c r="H225" s="22" t="s">
        <v>25</v>
      </c>
      <c r="I225" s="22" t="s">
        <v>46</v>
      </c>
      <c r="J225" s="22" t="s">
        <v>469</v>
      </c>
      <c r="K225" s="23">
        <v>42927</v>
      </c>
      <c r="L225" s="23">
        <v>42928</v>
      </c>
      <c r="M225" s="22" t="s">
        <v>35</v>
      </c>
      <c r="N225" s="22" t="s">
        <v>29</v>
      </c>
      <c r="O225" s="21">
        <v>2</v>
      </c>
      <c r="P225" s="21">
        <v>2017</v>
      </c>
      <c r="Q225" s="24">
        <v>107386</v>
      </c>
      <c r="R225" s="22" t="s">
        <v>36</v>
      </c>
      <c r="S225" s="25">
        <v>17000</v>
      </c>
      <c r="T225" s="26" t="s">
        <v>470</v>
      </c>
      <c r="U225" s="25">
        <v>213674</v>
      </c>
      <c r="V225" s="25">
        <f>+Q225+S225+U225</f>
        <v>338060</v>
      </c>
      <c r="W225" s="27"/>
    </row>
    <row r="226" spans="2:23" ht="12" customHeight="1" x14ac:dyDescent="0.2">
      <c r="B226" s="20">
        <v>42917</v>
      </c>
      <c r="C226" s="21">
        <v>123986</v>
      </c>
      <c r="D226" s="21">
        <v>229</v>
      </c>
      <c r="E226" s="22" t="s">
        <v>471</v>
      </c>
      <c r="F226" s="22" t="s">
        <v>278</v>
      </c>
      <c r="G226" s="22" t="s">
        <v>73</v>
      </c>
      <c r="H226" s="22" t="s">
        <v>25</v>
      </c>
      <c r="I226" s="22" t="s">
        <v>46</v>
      </c>
      <c r="J226" s="22" t="s">
        <v>472</v>
      </c>
      <c r="K226" s="23">
        <v>42925</v>
      </c>
      <c r="L226" s="23">
        <v>42928</v>
      </c>
      <c r="M226" s="22" t="s">
        <v>48</v>
      </c>
      <c r="N226" s="22"/>
      <c r="O226" s="21"/>
      <c r="P226" s="21">
        <v>2017</v>
      </c>
      <c r="Q226" s="24">
        <v>414202</v>
      </c>
      <c r="R226" s="22" t="s">
        <v>36</v>
      </c>
      <c r="S226" s="25"/>
      <c r="T226" s="26" t="s">
        <v>473</v>
      </c>
      <c r="U226" s="25">
        <v>151596</v>
      </c>
      <c r="V226" s="25">
        <f>+Q226+S226+U226</f>
        <v>565798</v>
      </c>
      <c r="W226" s="27"/>
    </row>
    <row r="227" spans="2:23" ht="12" customHeight="1" x14ac:dyDescent="0.2">
      <c r="B227" s="20">
        <v>42917</v>
      </c>
      <c r="C227" s="21">
        <v>126120</v>
      </c>
      <c r="D227" s="21">
        <v>264</v>
      </c>
      <c r="E227" s="22" t="s">
        <v>335</v>
      </c>
      <c r="F227" s="22" t="s">
        <v>66</v>
      </c>
      <c r="G227" s="22" t="s">
        <v>474</v>
      </c>
      <c r="H227" s="22" t="s">
        <v>45</v>
      </c>
      <c r="I227" s="22" t="s">
        <v>46</v>
      </c>
      <c r="J227" s="22" t="s">
        <v>475</v>
      </c>
      <c r="K227" s="23">
        <v>42927</v>
      </c>
      <c r="L227" s="23">
        <v>42927</v>
      </c>
      <c r="M227" s="22" t="s">
        <v>48</v>
      </c>
      <c r="N227" s="22" t="s">
        <v>29</v>
      </c>
      <c r="O227" s="21">
        <v>1</v>
      </c>
      <c r="P227" s="21">
        <v>2017</v>
      </c>
      <c r="Q227" s="24">
        <v>30682</v>
      </c>
      <c r="R227" s="22" t="s">
        <v>36</v>
      </c>
      <c r="S227" s="25">
        <v>0</v>
      </c>
      <c r="T227" s="26" t="s">
        <v>49</v>
      </c>
      <c r="U227" s="25">
        <v>0</v>
      </c>
      <c r="V227" s="25">
        <f>+Q227+S227+U227</f>
        <v>30682</v>
      </c>
      <c r="W227" s="27"/>
    </row>
    <row r="228" spans="2:23" ht="12" customHeight="1" x14ac:dyDescent="0.2">
      <c r="B228" s="20">
        <v>42917</v>
      </c>
      <c r="C228" s="21">
        <v>126507</v>
      </c>
      <c r="D228" s="21">
        <v>268</v>
      </c>
      <c r="E228" s="22" t="s">
        <v>335</v>
      </c>
      <c r="F228" s="22" t="s">
        <v>66</v>
      </c>
      <c r="G228" s="22" t="s">
        <v>140</v>
      </c>
      <c r="H228" s="22" t="s">
        <v>45</v>
      </c>
      <c r="I228" s="22" t="s">
        <v>46</v>
      </c>
      <c r="J228" s="22" t="s">
        <v>476</v>
      </c>
      <c r="K228" s="23">
        <v>42930</v>
      </c>
      <c r="L228" s="23">
        <v>42930</v>
      </c>
      <c r="M228" s="22" t="s">
        <v>48</v>
      </c>
      <c r="N228" s="22" t="s">
        <v>29</v>
      </c>
      <c r="O228" s="21">
        <v>1</v>
      </c>
      <c r="P228" s="21">
        <v>2017</v>
      </c>
      <c r="Q228" s="24">
        <v>30682</v>
      </c>
      <c r="R228" s="22" t="s">
        <v>36</v>
      </c>
      <c r="S228" s="25">
        <v>0</v>
      </c>
      <c r="T228" s="26" t="s">
        <v>49</v>
      </c>
      <c r="U228" s="25">
        <v>8700</v>
      </c>
      <c r="V228" s="25">
        <f>+Q228+S228+U228</f>
        <v>39382</v>
      </c>
      <c r="W228" s="27"/>
    </row>
    <row r="229" spans="2:23" ht="12" customHeight="1" x14ac:dyDescent="0.2">
      <c r="B229" s="20">
        <v>42917</v>
      </c>
      <c r="C229" s="21">
        <v>126995</v>
      </c>
      <c r="D229" s="21">
        <v>280</v>
      </c>
      <c r="E229" s="22" t="s">
        <v>335</v>
      </c>
      <c r="F229" s="22" t="s">
        <v>66</v>
      </c>
      <c r="G229" s="22" t="s">
        <v>477</v>
      </c>
      <c r="H229" s="22" t="s">
        <v>45</v>
      </c>
      <c r="I229" s="22" t="s">
        <v>46</v>
      </c>
      <c r="J229" s="22" t="s">
        <v>478</v>
      </c>
      <c r="K229" s="23">
        <v>42935</v>
      </c>
      <c r="L229" s="23">
        <v>42935</v>
      </c>
      <c r="M229" s="22" t="s">
        <v>48</v>
      </c>
      <c r="N229" s="22" t="s">
        <v>29</v>
      </c>
      <c r="O229" s="21">
        <v>1</v>
      </c>
      <c r="P229" s="21">
        <v>2017</v>
      </c>
      <c r="Q229" s="24">
        <v>30682</v>
      </c>
      <c r="R229" s="22" t="s">
        <v>36</v>
      </c>
      <c r="S229" s="25">
        <v>2020</v>
      </c>
      <c r="T229" s="26" t="s">
        <v>49</v>
      </c>
      <c r="U229" s="25">
        <v>7800</v>
      </c>
      <c r="V229" s="25">
        <f>+Q229+S229+U229</f>
        <v>40502</v>
      </c>
      <c r="W229" s="27"/>
    </row>
    <row r="230" spans="2:23" ht="12" customHeight="1" x14ac:dyDescent="0.2">
      <c r="B230" s="20">
        <v>42917</v>
      </c>
      <c r="C230" s="21">
        <v>132817</v>
      </c>
      <c r="D230" s="21">
        <v>329</v>
      </c>
      <c r="E230" s="22" t="s">
        <v>335</v>
      </c>
      <c r="F230" s="22" t="s">
        <v>66</v>
      </c>
      <c r="G230" s="22" t="s">
        <v>479</v>
      </c>
      <c r="H230" s="22" t="s">
        <v>45</v>
      </c>
      <c r="I230" s="22" t="s">
        <v>46</v>
      </c>
      <c r="J230" s="22" t="s">
        <v>475</v>
      </c>
      <c r="K230" s="23">
        <v>42976</v>
      </c>
      <c r="L230" s="23">
        <v>42976</v>
      </c>
      <c r="M230" s="22" t="s">
        <v>48</v>
      </c>
      <c r="N230" s="22" t="s">
        <v>29</v>
      </c>
      <c r="O230" s="21">
        <v>1</v>
      </c>
      <c r="P230" s="21">
        <v>2017</v>
      </c>
      <c r="Q230" s="24">
        <v>30682</v>
      </c>
      <c r="R230" s="22" t="s">
        <v>36</v>
      </c>
      <c r="S230" s="25">
        <v>0</v>
      </c>
      <c r="T230" s="26" t="s">
        <v>49</v>
      </c>
      <c r="U230" s="25">
        <v>10700</v>
      </c>
      <c r="V230" s="25">
        <f>+Q230+S230+U230</f>
        <v>41382</v>
      </c>
      <c r="W230" s="27"/>
    </row>
    <row r="231" spans="2:23" ht="12" customHeight="1" x14ac:dyDescent="0.2">
      <c r="B231" s="20">
        <v>42917</v>
      </c>
      <c r="C231" s="21">
        <v>127760</v>
      </c>
      <c r="D231" s="21">
        <v>283</v>
      </c>
      <c r="E231" s="22" t="s">
        <v>335</v>
      </c>
      <c r="F231" s="22" t="s">
        <v>66</v>
      </c>
      <c r="G231" s="22" t="s">
        <v>73</v>
      </c>
      <c r="H231" s="22" t="s">
        <v>25</v>
      </c>
      <c r="I231" s="22" t="s">
        <v>46</v>
      </c>
      <c r="J231" s="22" t="s">
        <v>480</v>
      </c>
      <c r="K231" s="23">
        <v>42941</v>
      </c>
      <c r="L231" s="23">
        <v>42942</v>
      </c>
      <c r="M231" s="22" t="s">
        <v>48</v>
      </c>
      <c r="N231" s="22" t="s">
        <v>29</v>
      </c>
      <c r="O231" s="21">
        <v>2</v>
      </c>
      <c r="P231" s="21">
        <v>2017</v>
      </c>
      <c r="Q231" s="24">
        <v>107386</v>
      </c>
      <c r="R231" s="22" t="s">
        <v>36</v>
      </c>
      <c r="S231" s="25">
        <v>18900</v>
      </c>
      <c r="T231" s="26" t="s">
        <v>481</v>
      </c>
      <c r="U231" s="25">
        <v>64478</v>
      </c>
      <c r="V231" s="25">
        <f>+Q231+S231+U231</f>
        <v>190764</v>
      </c>
      <c r="W231" s="27"/>
    </row>
    <row r="232" spans="2:23" ht="12" customHeight="1" x14ac:dyDescent="0.2">
      <c r="B232" s="20">
        <v>42917</v>
      </c>
      <c r="C232" s="21">
        <v>131319</v>
      </c>
      <c r="D232" s="21">
        <v>313</v>
      </c>
      <c r="E232" s="22" t="s">
        <v>335</v>
      </c>
      <c r="F232" s="22" t="s">
        <v>66</v>
      </c>
      <c r="G232" s="22" t="s">
        <v>253</v>
      </c>
      <c r="H232" s="22" t="s">
        <v>25</v>
      </c>
      <c r="I232" s="22" t="s">
        <v>46</v>
      </c>
      <c r="J232" s="22" t="s">
        <v>482</v>
      </c>
      <c r="K232" s="23">
        <v>42969</v>
      </c>
      <c r="L232" s="23">
        <v>42971</v>
      </c>
      <c r="M232" s="22" t="s">
        <v>48</v>
      </c>
      <c r="N232" s="22" t="s">
        <v>29</v>
      </c>
      <c r="O232" s="21">
        <v>3</v>
      </c>
      <c r="P232" s="21">
        <v>2017</v>
      </c>
      <c r="Q232" s="24">
        <v>184090</v>
      </c>
      <c r="R232" s="22" t="s">
        <v>36</v>
      </c>
      <c r="S232" s="25">
        <v>0</v>
      </c>
      <c r="T232" s="26" t="s">
        <v>483</v>
      </c>
      <c r="U232" s="25">
        <v>76394</v>
      </c>
      <c r="V232" s="25">
        <f>+Q232+S232+U232</f>
        <v>260484</v>
      </c>
      <c r="W232" s="27"/>
    </row>
    <row r="233" spans="2:23" ht="12" customHeight="1" x14ac:dyDescent="0.2">
      <c r="B233" s="20">
        <v>42917</v>
      </c>
      <c r="C233" s="21">
        <v>126493</v>
      </c>
      <c r="D233" s="21">
        <v>273</v>
      </c>
      <c r="E233" s="22" t="s">
        <v>65</v>
      </c>
      <c r="F233" s="22" t="s">
        <v>66</v>
      </c>
      <c r="G233" s="22" t="s">
        <v>484</v>
      </c>
      <c r="H233" s="22" t="s">
        <v>45</v>
      </c>
      <c r="I233" s="22" t="s">
        <v>46</v>
      </c>
      <c r="J233" s="22" t="s">
        <v>485</v>
      </c>
      <c r="K233" s="23">
        <v>42934</v>
      </c>
      <c r="L233" s="23">
        <v>42935</v>
      </c>
      <c r="M233" s="22" t="s">
        <v>48</v>
      </c>
      <c r="N233" s="22" t="s">
        <v>29</v>
      </c>
      <c r="O233" s="21">
        <v>2</v>
      </c>
      <c r="P233" s="21">
        <v>2017</v>
      </c>
      <c r="Q233" s="24">
        <v>107386</v>
      </c>
      <c r="R233" s="22" t="s">
        <v>36</v>
      </c>
      <c r="S233" s="25">
        <v>0</v>
      </c>
      <c r="T233" s="26" t="s">
        <v>49</v>
      </c>
      <c r="U233" s="25">
        <v>0</v>
      </c>
      <c r="V233" s="25">
        <f>+Q233+S233+U233</f>
        <v>107386</v>
      </c>
      <c r="W233" s="27"/>
    </row>
    <row r="234" spans="2:23" ht="12" customHeight="1" x14ac:dyDescent="0.2">
      <c r="B234" s="20">
        <v>42917</v>
      </c>
      <c r="C234" s="21">
        <v>124051</v>
      </c>
      <c r="D234" s="21">
        <v>240</v>
      </c>
      <c r="E234" s="22" t="s">
        <v>65</v>
      </c>
      <c r="F234" s="22" t="s">
        <v>66</v>
      </c>
      <c r="G234" s="22" t="s">
        <v>438</v>
      </c>
      <c r="H234" s="22" t="s">
        <v>25</v>
      </c>
      <c r="I234" s="22" t="s">
        <v>46</v>
      </c>
      <c r="J234" s="22" t="s">
        <v>486</v>
      </c>
      <c r="K234" s="23">
        <v>42920</v>
      </c>
      <c r="L234" s="23">
        <v>42922</v>
      </c>
      <c r="M234" s="22" t="s">
        <v>48</v>
      </c>
      <c r="N234" s="22" t="s">
        <v>29</v>
      </c>
      <c r="O234" s="21">
        <v>3</v>
      </c>
      <c r="P234" s="21">
        <v>2017</v>
      </c>
      <c r="Q234" s="24">
        <v>184090</v>
      </c>
      <c r="R234" s="22" t="s">
        <v>36</v>
      </c>
      <c r="S234" s="25">
        <v>9000</v>
      </c>
      <c r="T234" s="26" t="s">
        <v>487</v>
      </c>
      <c r="U234" s="25">
        <v>145474</v>
      </c>
      <c r="V234" s="25">
        <f>+Q234+S234+U234</f>
        <v>338564</v>
      </c>
      <c r="W234" s="27"/>
    </row>
    <row r="235" spans="2:23" ht="12" customHeight="1" x14ac:dyDescent="0.2">
      <c r="B235" s="20">
        <v>42917</v>
      </c>
      <c r="C235" s="21">
        <v>127905</v>
      </c>
      <c r="D235" s="21">
        <v>287</v>
      </c>
      <c r="E235" s="22" t="s">
        <v>488</v>
      </c>
      <c r="F235" s="22" t="s">
        <v>278</v>
      </c>
      <c r="G235" s="31" t="s">
        <v>382</v>
      </c>
      <c r="H235" s="31" t="s">
        <v>45</v>
      </c>
      <c r="I235" s="22" t="s">
        <v>46</v>
      </c>
      <c r="J235" s="22" t="s">
        <v>489</v>
      </c>
      <c r="K235" s="23">
        <v>42946</v>
      </c>
      <c r="L235" s="23">
        <v>42951</v>
      </c>
      <c r="M235" s="22" t="s">
        <v>48</v>
      </c>
      <c r="N235" s="22" t="s">
        <v>29</v>
      </c>
      <c r="O235" s="21">
        <v>5</v>
      </c>
      <c r="P235" s="21">
        <v>2017</v>
      </c>
      <c r="Q235" s="24">
        <v>414202</v>
      </c>
      <c r="R235" s="22" t="s">
        <v>36</v>
      </c>
      <c r="S235" s="25">
        <v>155492</v>
      </c>
      <c r="T235" s="26" t="s">
        <v>49</v>
      </c>
      <c r="U235" s="25"/>
      <c r="V235" s="25">
        <f>+Q235+S235+U235</f>
        <v>569694</v>
      </c>
      <c r="W235" s="27"/>
    </row>
    <row r="236" spans="2:23" ht="12" customHeight="1" x14ac:dyDescent="0.2">
      <c r="B236" s="20">
        <v>42917</v>
      </c>
      <c r="C236" s="21">
        <v>127767</v>
      </c>
      <c r="D236" s="21">
        <v>286</v>
      </c>
      <c r="E236" s="22" t="s">
        <v>490</v>
      </c>
      <c r="F236" s="22" t="s">
        <v>278</v>
      </c>
      <c r="G236" s="22" t="s">
        <v>491</v>
      </c>
      <c r="H236" s="22" t="s">
        <v>45</v>
      </c>
      <c r="I236" s="22" t="s">
        <v>46</v>
      </c>
      <c r="J236" s="22" t="s">
        <v>492</v>
      </c>
      <c r="K236" s="23">
        <v>42946</v>
      </c>
      <c r="L236" s="23">
        <v>42951</v>
      </c>
      <c r="M236" s="22" t="s">
        <v>48</v>
      </c>
      <c r="N236" s="22" t="s">
        <v>29</v>
      </c>
      <c r="O236" s="21">
        <v>5</v>
      </c>
      <c r="P236" s="21">
        <v>2017</v>
      </c>
      <c r="Q236" s="24">
        <v>414202</v>
      </c>
      <c r="R236" s="22" t="s">
        <v>36</v>
      </c>
      <c r="S236" s="25">
        <v>8710</v>
      </c>
      <c r="T236" s="26" t="s">
        <v>49</v>
      </c>
      <c r="U236" s="25">
        <v>8600</v>
      </c>
      <c r="V236" s="25">
        <f>+Q236+S236+U236</f>
        <v>431512</v>
      </c>
      <c r="W236" s="27"/>
    </row>
    <row r="237" spans="2:23" ht="12" customHeight="1" x14ac:dyDescent="0.2">
      <c r="B237" s="20">
        <v>42917</v>
      </c>
      <c r="C237" s="21">
        <v>131845</v>
      </c>
      <c r="D237" s="21">
        <v>321</v>
      </c>
      <c r="E237" s="22" t="s">
        <v>134</v>
      </c>
      <c r="F237" s="22" t="s">
        <v>135</v>
      </c>
      <c r="G237" s="22" t="s">
        <v>44</v>
      </c>
      <c r="H237" s="22" t="s">
        <v>45</v>
      </c>
      <c r="I237" s="22" t="s">
        <v>46</v>
      </c>
      <c r="J237" s="22" t="s">
        <v>493</v>
      </c>
      <c r="K237" s="23">
        <v>42970</v>
      </c>
      <c r="L237" s="23">
        <v>42970</v>
      </c>
      <c r="M237" s="22" t="s">
        <v>137</v>
      </c>
      <c r="N237" s="22" t="s">
        <v>29</v>
      </c>
      <c r="O237" s="21">
        <v>1</v>
      </c>
      <c r="P237" s="21">
        <v>2017</v>
      </c>
      <c r="Q237" s="24">
        <v>21735</v>
      </c>
      <c r="R237" s="22" t="s">
        <v>36</v>
      </c>
      <c r="S237" s="25">
        <v>10318</v>
      </c>
      <c r="T237" s="26" t="s">
        <v>49</v>
      </c>
      <c r="U237" s="25">
        <v>0</v>
      </c>
      <c r="V237" s="25">
        <f>+Q237+S237+U237</f>
        <v>32053</v>
      </c>
      <c r="W237" s="27"/>
    </row>
    <row r="238" spans="2:23" ht="12" customHeight="1" x14ac:dyDescent="0.2">
      <c r="B238" s="20">
        <v>42917</v>
      </c>
      <c r="C238" s="21">
        <v>126379</v>
      </c>
      <c r="D238" s="21">
        <v>265</v>
      </c>
      <c r="E238" s="22" t="s">
        <v>134</v>
      </c>
      <c r="F238" s="22" t="s">
        <v>135</v>
      </c>
      <c r="G238" s="22" t="s">
        <v>494</v>
      </c>
      <c r="H238" s="22" t="s">
        <v>45</v>
      </c>
      <c r="I238" s="22" t="s">
        <v>46</v>
      </c>
      <c r="J238" s="22" t="s">
        <v>495</v>
      </c>
      <c r="K238" s="23">
        <v>42934</v>
      </c>
      <c r="L238" s="23">
        <v>42935</v>
      </c>
      <c r="M238" s="22" t="s">
        <v>137</v>
      </c>
      <c r="N238" s="22" t="s">
        <v>29</v>
      </c>
      <c r="O238" s="21">
        <v>2</v>
      </c>
      <c r="P238" s="21">
        <v>2017</v>
      </c>
      <c r="Q238" s="24">
        <v>76072</v>
      </c>
      <c r="R238" s="22" t="s">
        <v>36</v>
      </c>
      <c r="S238" s="25">
        <v>24150</v>
      </c>
      <c r="T238" s="26" t="s">
        <v>49</v>
      </c>
      <c r="U238" s="25"/>
      <c r="V238" s="25">
        <f>+Q238+S238+U238</f>
        <v>100222</v>
      </c>
      <c r="W238" s="27"/>
    </row>
    <row r="239" spans="2:23" ht="12" customHeight="1" x14ac:dyDescent="0.2">
      <c r="B239" s="20">
        <v>42917</v>
      </c>
      <c r="C239" s="21">
        <v>126908</v>
      </c>
      <c r="D239" s="21">
        <v>276</v>
      </c>
      <c r="E239" s="22" t="s">
        <v>37</v>
      </c>
      <c r="F239" s="22" t="s">
        <v>38</v>
      </c>
      <c r="G239" s="22" t="s">
        <v>44</v>
      </c>
      <c r="H239" s="22" t="s">
        <v>45</v>
      </c>
      <c r="I239" s="22" t="s">
        <v>46</v>
      </c>
      <c r="J239" s="22" t="s">
        <v>496</v>
      </c>
      <c r="K239" s="23">
        <v>42934</v>
      </c>
      <c r="L239" s="23">
        <v>42934</v>
      </c>
      <c r="M239" s="22" t="s">
        <v>40</v>
      </c>
      <c r="N239" s="22" t="s">
        <v>41</v>
      </c>
      <c r="O239" s="21">
        <v>1</v>
      </c>
      <c r="P239" s="21">
        <v>2017</v>
      </c>
      <c r="Q239" s="24">
        <v>0</v>
      </c>
      <c r="R239" s="22" t="s">
        <v>36</v>
      </c>
      <c r="S239" s="25">
        <v>0</v>
      </c>
      <c r="T239" s="26" t="s">
        <v>49</v>
      </c>
      <c r="U239" s="25">
        <v>0</v>
      </c>
      <c r="V239" s="25">
        <f>+Q239+S239+U239</f>
        <v>0</v>
      </c>
      <c r="W239" s="27"/>
    </row>
    <row r="240" spans="2:23" ht="12" customHeight="1" x14ac:dyDescent="0.2">
      <c r="B240" s="20">
        <v>42917</v>
      </c>
      <c r="C240" s="21">
        <v>131755</v>
      </c>
      <c r="D240" s="21">
        <v>315</v>
      </c>
      <c r="E240" s="22" t="s">
        <v>37</v>
      </c>
      <c r="F240" s="22" t="s">
        <v>38</v>
      </c>
      <c r="G240" s="22" t="s">
        <v>44</v>
      </c>
      <c r="H240" s="22" t="s">
        <v>45</v>
      </c>
      <c r="I240" s="22" t="s">
        <v>46</v>
      </c>
      <c r="J240" s="22" t="s">
        <v>497</v>
      </c>
      <c r="K240" s="23">
        <v>42970</v>
      </c>
      <c r="L240" s="23">
        <v>42970</v>
      </c>
      <c r="M240" s="22" t="s">
        <v>40</v>
      </c>
      <c r="N240" s="22" t="s">
        <v>41</v>
      </c>
      <c r="O240" s="21">
        <v>1</v>
      </c>
      <c r="P240" s="21">
        <v>2017</v>
      </c>
      <c r="Q240" s="24">
        <v>40828</v>
      </c>
      <c r="R240" s="22" t="s">
        <v>36</v>
      </c>
      <c r="S240" s="25">
        <v>0</v>
      </c>
      <c r="T240" s="26" t="s">
        <v>49</v>
      </c>
      <c r="U240" s="25">
        <v>0</v>
      </c>
      <c r="V240" s="25">
        <f>+Q240+S240+U240</f>
        <v>40828</v>
      </c>
      <c r="W240" s="27"/>
    </row>
    <row r="241" spans="2:23" ht="12" customHeight="1" x14ac:dyDescent="0.2">
      <c r="B241" s="20">
        <v>42917</v>
      </c>
      <c r="C241" s="21">
        <v>126861</v>
      </c>
      <c r="D241" s="21">
        <v>274</v>
      </c>
      <c r="E241" s="22" t="s">
        <v>37</v>
      </c>
      <c r="F241" s="22" t="s">
        <v>38</v>
      </c>
      <c r="G241" s="22" t="s">
        <v>245</v>
      </c>
      <c r="H241" s="22" t="s">
        <v>45</v>
      </c>
      <c r="I241" s="22" t="s">
        <v>46</v>
      </c>
      <c r="J241" s="22" t="s">
        <v>498</v>
      </c>
      <c r="K241" s="23">
        <v>42934</v>
      </c>
      <c r="L241" s="23">
        <v>42935</v>
      </c>
      <c r="M241" s="22" t="s">
        <v>40</v>
      </c>
      <c r="N241" s="22" t="s">
        <v>41</v>
      </c>
      <c r="O241" s="21">
        <v>2</v>
      </c>
      <c r="P241" s="21">
        <v>2017</v>
      </c>
      <c r="Q241" s="24">
        <v>142897</v>
      </c>
      <c r="R241" s="22" t="s">
        <v>36</v>
      </c>
      <c r="S241" s="25">
        <v>0</v>
      </c>
      <c r="T241" s="26" t="s">
        <v>49</v>
      </c>
      <c r="U241" s="25">
        <v>0</v>
      </c>
      <c r="V241" s="25">
        <f>+Q241+S241+U241</f>
        <v>142897</v>
      </c>
      <c r="W241" s="27"/>
    </row>
    <row r="242" spans="2:23" ht="12" customHeight="1" x14ac:dyDescent="0.2">
      <c r="B242" s="20">
        <v>42917</v>
      </c>
      <c r="C242" s="21">
        <v>125044</v>
      </c>
      <c r="D242" s="21">
        <v>250</v>
      </c>
      <c r="E242" s="22" t="s">
        <v>37</v>
      </c>
      <c r="F242" s="22" t="s">
        <v>38</v>
      </c>
      <c r="G242" s="22" t="s">
        <v>438</v>
      </c>
      <c r="H242" s="22" t="s">
        <v>25</v>
      </c>
      <c r="I242" s="22" t="s">
        <v>46</v>
      </c>
      <c r="J242" s="22" t="s">
        <v>499</v>
      </c>
      <c r="K242" s="23">
        <v>42920</v>
      </c>
      <c r="L242" s="23">
        <v>42921</v>
      </c>
      <c r="M242" s="22" t="s">
        <v>40</v>
      </c>
      <c r="N242" s="22" t="s">
        <v>41</v>
      </c>
      <c r="O242" s="21">
        <v>2</v>
      </c>
      <c r="P242" s="21">
        <v>2017</v>
      </c>
      <c r="Q242" s="24">
        <v>142897</v>
      </c>
      <c r="R242" s="22" t="s">
        <v>36</v>
      </c>
      <c r="S242" s="25">
        <v>0</v>
      </c>
      <c r="T242" s="26" t="s">
        <v>456</v>
      </c>
      <c r="U242" s="25">
        <f>U241</f>
        <v>0</v>
      </c>
      <c r="V242" s="25">
        <f>+Q242+S242+U242</f>
        <v>142897</v>
      </c>
      <c r="W242" s="27"/>
    </row>
    <row r="243" spans="2:23" ht="12" customHeight="1" x14ac:dyDescent="0.2">
      <c r="B243" s="20">
        <v>42917</v>
      </c>
      <c r="C243" s="21">
        <v>125047</v>
      </c>
      <c r="D243" s="21">
        <v>254</v>
      </c>
      <c r="E243" s="22" t="s">
        <v>37</v>
      </c>
      <c r="F243" s="22" t="s">
        <v>38</v>
      </c>
      <c r="G243" s="22" t="s">
        <v>427</v>
      </c>
      <c r="H243" s="22" t="s">
        <v>25</v>
      </c>
      <c r="I243" s="22" t="s">
        <v>46</v>
      </c>
      <c r="J243" s="22" t="s">
        <v>500</v>
      </c>
      <c r="K243" s="23">
        <v>42927</v>
      </c>
      <c r="L243" s="23">
        <v>42928</v>
      </c>
      <c r="M243" s="22" t="s">
        <v>40</v>
      </c>
      <c r="N243" s="22" t="s">
        <v>41</v>
      </c>
      <c r="O243" s="21">
        <v>2</v>
      </c>
      <c r="P243" s="21">
        <v>2017</v>
      </c>
      <c r="Q243" s="24">
        <v>142897</v>
      </c>
      <c r="R243" s="22" t="s">
        <v>36</v>
      </c>
      <c r="S243" s="25">
        <v>14000</v>
      </c>
      <c r="T243" s="26" t="str">
        <f>T246</f>
        <v>5752-423-CM17</v>
      </c>
      <c r="U243" s="25">
        <f>U246</f>
        <v>178874</v>
      </c>
      <c r="V243" s="25">
        <f>+Q243+S243+U243</f>
        <v>335771</v>
      </c>
      <c r="W243" s="27"/>
    </row>
    <row r="244" spans="2:23" ht="12" customHeight="1" x14ac:dyDescent="0.2">
      <c r="B244" s="20">
        <v>42917</v>
      </c>
      <c r="C244" s="21">
        <v>129774</v>
      </c>
      <c r="D244" s="21">
        <v>299</v>
      </c>
      <c r="E244" s="22" t="s">
        <v>37</v>
      </c>
      <c r="F244" s="22" t="s">
        <v>38</v>
      </c>
      <c r="G244" s="22" t="s">
        <v>60</v>
      </c>
      <c r="H244" s="22" t="s">
        <v>25</v>
      </c>
      <c r="I244" s="22" t="s">
        <v>46</v>
      </c>
      <c r="J244" s="22" t="s">
        <v>501</v>
      </c>
      <c r="K244" s="23">
        <v>42956</v>
      </c>
      <c r="L244" s="23">
        <v>42957</v>
      </c>
      <c r="M244" s="22" t="s">
        <v>40</v>
      </c>
      <c r="N244" s="22" t="s">
        <v>41</v>
      </c>
      <c r="O244" s="21">
        <v>2</v>
      </c>
      <c r="P244" s="21">
        <v>2017</v>
      </c>
      <c r="Q244" s="24">
        <v>142897</v>
      </c>
      <c r="R244" s="22" t="s">
        <v>36</v>
      </c>
      <c r="S244" s="25">
        <v>20570</v>
      </c>
      <c r="T244" s="26" t="s">
        <v>502</v>
      </c>
      <c r="U244" s="25">
        <f>U243</f>
        <v>178874</v>
      </c>
      <c r="V244" s="25">
        <f>+Q244+S244+U244</f>
        <v>342341</v>
      </c>
      <c r="W244" s="27"/>
    </row>
    <row r="245" spans="2:23" ht="12" customHeight="1" x14ac:dyDescent="0.2">
      <c r="B245" s="20">
        <v>42917</v>
      </c>
      <c r="C245" s="21">
        <v>125664</v>
      </c>
      <c r="D245" s="21">
        <v>271</v>
      </c>
      <c r="E245" s="22" t="s">
        <v>277</v>
      </c>
      <c r="F245" s="22" t="s">
        <v>278</v>
      </c>
      <c r="G245" s="22" t="s">
        <v>503</v>
      </c>
      <c r="H245" s="22" t="s">
        <v>45</v>
      </c>
      <c r="I245" s="22" t="s">
        <v>46</v>
      </c>
      <c r="J245" s="22" t="s">
        <v>504</v>
      </c>
      <c r="K245" s="23">
        <v>42933</v>
      </c>
      <c r="L245" s="23">
        <v>42937</v>
      </c>
      <c r="M245" s="22" t="s">
        <v>48</v>
      </c>
      <c r="N245" s="22" t="s">
        <v>29</v>
      </c>
      <c r="O245" s="21">
        <v>5</v>
      </c>
      <c r="P245" s="21">
        <v>2017</v>
      </c>
      <c r="Q245" s="24">
        <v>337497</v>
      </c>
      <c r="R245" s="22" t="s">
        <v>36</v>
      </c>
      <c r="S245" s="25">
        <v>0</v>
      </c>
      <c r="T245" s="26" t="s">
        <v>49</v>
      </c>
      <c r="U245" s="25">
        <v>0</v>
      </c>
      <c r="V245" s="25">
        <f>+Q245+S245+U245</f>
        <v>337497</v>
      </c>
      <c r="W245" s="27"/>
    </row>
    <row r="246" spans="2:23" ht="12" customHeight="1" x14ac:dyDescent="0.2">
      <c r="B246" s="20">
        <v>42917</v>
      </c>
      <c r="C246" s="21">
        <v>130197</v>
      </c>
      <c r="D246" s="21">
        <v>307</v>
      </c>
      <c r="E246" s="22" t="s">
        <v>277</v>
      </c>
      <c r="F246" s="22" t="s">
        <v>278</v>
      </c>
      <c r="G246" s="22" t="s">
        <v>505</v>
      </c>
      <c r="H246" s="22" t="s">
        <v>25</v>
      </c>
      <c r="I246" s="22" t="s">
        <v>46</v>
      </c>
      <c r="J246" s="22" t="s">
        <v>506</v>
      </c>
      <c r="K246" s="23">
        <v>42962</v>
      </c>
      <c r="L246" s="23">
        <v>42965</v>
      </c>
      <c r="M246" s="22" t="s">
        <v>48</v>
      </c>
      <c r="N246" s="22" t="s">
        <v>29</v>
      </c>
      <c r="O246" s="21">
        <v>3</v>
      </c>
      <c r="P246" s="21">
        <v>2017</v>
      </c>
      <c r="Q246" s="24">
        <v>260794</v>
      </c>
      <c r="R246" s="22" t="s">
        <v>36</v>
      </c>
      <c r="S246" s="25">
        <v>0</v>
      </c>
      <c r="T246" s="26" t="s">
        <v>507</v>
      </c>
      <c r="U246" s="25">
        <v>178874</v>
      </c>
      <c r="V246" s="25">
        <f>+Q246+S246+U246</f>
        <v>439668</v>
      </c>
      <c r="W246" s="27"/>
    </row>
    <row r="247" spans="2:23" ht="12" customHeight="1" x14ac:dyDescent="0.2">
      <c r="B247" s="20">
        <v>42917</v>
      </c>
      <c r="C247" s="21">
        <v>125456</v>
      </c>
      <c r="D247" s="21">
        <v>257</v>
      </c>
      <c r="E247" s="22" t="s">
        <v>508</v>
      </c>
      <c r="F247" s="22" t="s">
        <v>342</v>
      </c>
      <c r="G247" s="22" t="s">
        <v>195</v>
      </c>
      <c r="H247" s="22" t="s">
        <v>25</v>
      </c>
      <c r="I247" s="22" t="s">
        <v>46</v>
      </c>
      <c r="J247" s="22" t="s">
        <v>509</v>
      </c>
      <c r="K247" s="23">
        <v>42928</v>
      </c>
      <c r="L247" s="23">
        <v>42929</v>
      </c>
      <c r="M247" s="22" t="s">
        <v>48</v>
      </c>
      <c r="N247" s="22" t="s">
        <v>29</v>
      </c>
      <c r="O247" s="21">
        <v>2</v>
      </c>
      <c r="P247" s="21">
        <v>2017</v>
      </c>
      <c r="Q247" s="24">
        <v>107386</v>
      </c>
      <c r="R247" s="22" t="s">
        <v>36</v>
      </c>
      <c r="S247" s="25">
        <v>19200</v>
      </c>
      <c r="T247" s="26" t="s">
        <v>510</v>
      </c>
      <c r="U247" s="25">
        <v>193874</v>
      </c>
      <c r="V247" s="25">
        <f>+Q247+S247+U247</f>
        <v>320460</v>
      </c>
      <c r="W247" s="27"/>
    </row>
    <row r="248" spans="2:23" ht="12" customHeight="1" x14ac:dyDescent="0.2">
      <c r="B248" s="20">
        <v>42917</v>
      </c>
      <c r="C248" s="21">
        <v>126448</v>
      </c>
      <c r="D248" s="21">
        <v>269</v>
      </c>
      <c r="E248" s="22" t="s">
        <v>202</v>
      </c>
      <c r="F248" s="22" t="s">
        <v>66</v>
      </c>
      <c r="G248" s="22" t="s">
        <v>140</v>
      </c>
      <c r="H248" s="22" t="s">
        <v>45</v>
      </c>
      <c r="I248" s="22" t="s">
        <v>46</v>
      </c>
      <c r="J248" s="22" t="s">
        <v>511</v>
      </c>
      <c r="K248" s="23">
        <v>42930</v>
      </c>
      <c r="L248" s="23">
        <v>42930</v>
      </c>
      <c r="M248" s="22" t="s">
        <v>48</v>
      </c>
      <c r="N248" s="22" t="s">
        <v>29</v>
      </c>
      <c r="O248" s="21">
        <v>1</v>
      </c>
      <c r="P248" s="21">
        <v>2017</v>
      </c>
      <c r="Q248" s="24">
        <v>30682</v>
      </c>
      <c r="R248" s="22" t="s">
        <v>36</v>
      </c>
      <c r="S248" s="25">
        <v>3300</v>
      </c>
      <c r="T248" s="26" t="s">
        <v>49</v>
      </c>
      <c r="U248" s="25">
        <v>10300</v>
      </c>
      <c r="V248" s="25">
        <f>+Q248+S248+U248</f>
        <v>44282</v>
      </c>
      <c r="W248" s="27"/>
    </row>
    <row r="249" spans="2:23" ht="12" customHeight="1" x14ac:dyDescent="0.2">
      <c r="B249" s="20">
        <v>42917</v>
      </c>
      <c r="C249" s="21">
        <v>130766</v>
      </c>
      <c r="D249" s="21">
        <v>311</v>
      </c>
      <c r="E249" s="22" t="s">
        <v>202</v>
      </c>
      <c r="F249" s="22" t="s">
        <v>66</v>
      </c>
      <c r="G249" s="22" t="s">
        <v>44</v>
      </c>
      <c r="H249" s="22" t="s">
        <v>45</v>
      </c>
      <c r="I249" s="22" t="s">
        <v>46</v>
      </c>
      <c r="J249" s="22" t="s">
        <v>512</v>
      </c>
      <c r="K249" s="23">
        <v>42969</v>
      </c>
      <c r="L249" s="23">
        <v>42969</v>
      </c>
      <c r="M249" s="22" t="s">
        <v>48</v>
      </c>
      <c r="N249" s="22" t="s">
        <v>29</v>
      </c>
      <c r="O249" s="21">
        <v>1</v>
      </c>
      <c r="P249" s="21">
        <v>2017</v>
      </c>
      <c r="Q249" s="24">
        <v>30682</v>
      </c>
      <c r="R249" s="22" t="s">
        <v>36</v>
      </c>
      <c r="S249" s="25">
        <v>9000</v>
      </c>
      <c r="T249" s="26" t="s">
        <v>49</v>
      </c>
      <c r="U249" s="25">
        <v>5500</v>
      </c>
      <c r="V249" s="25">
        <f>+Q249+S249+U249</f>
        <v>45182</v>
      </c>
      <c r="W249" s="27"/>
    </row>
    <row r="250" spans="2:23" ht="12" customHeight="1" x14ac:dyDescent="0.2">
      <c r="B250" s="20">
        <v>42917</v>
      </c>
      <c r="C250" s="21">
        <v>132329</v>
      </c>
      <c r="D250" s="21">
        <v>322</v>
      </c>
      <c r="E250" s="22" t="s">
        <v>202</v>
      </c>
      <c r="F250" s="22" t="s">
        <v>66</v>
      </c>
      <c r="G250" s="22" t="s">
        <v>400</v>
      </c>
      <c r="H250" s="22" t="s">
        <v>45</v>
      </c>
      <c r="I250" s="22" t="s">
        <v>46</v>
      </c>
      <c r="J250" s="22" t="s">
        <v>513</v>
      </c>
      <c r="K250" s="23">
        <v>42976</v>
      </c>
      <c r="L250" s="23">
        <v>42976</v>
      </c>
      <c r="M250" s="22" t="s">
        <v>48</v>
      </c>
      <c r="N250" s="22" t="s">
        <v>29</v>
      </c>
      <c r="O250" s="21">
        <v>1</v>
      </c>
      <c r="P250" s="21">
        <v>2017</v>
      </c>
      <c r="Q250" s="24">
        <v>30682</v>
      </c>
      <c r="R250" s="22" t="s">
        <v>36</v>
      </c>
      <c r="S250" s="25">
        <v>0</v>
      </c>
      <c r="T250" s="26" t="s">
        <v>49</v>
      </c>
      <c r="U250" s="25"/>
      <c r="V250" s="25">
        <f>+Q250+S250+U250</f>
        <v>30682</v>
      </c>
      <c r="W250" s="27"/>
    </row>
    <row r="251" spans="2:23" ht="12" customHeight="1" x14ac:dyDescent="0.2">
      <c r="B251" s="20">
        <v>42917</v>
      </c>
      <c r="C251" s="21">
        <v>131474</v>
      </c>
      <c r="D251" s="21">
        <v>319</v>
      </c>
      <c r="E251" s="22" t="s">
        <v>202</v>
      </c>
      <c r="F251" s="22" t="s">
        <v>66</v>
      </c>
      <c r="G251" s="22" t="s">
        <v>95</v>
      </c>
      <c r="H251" s="22" t="s">
        <v>25</v>
      </c>
      <c r="I251" s="22" t="s">
        <v>46</v>
      </c>
      <c r="J251" s="22" t="s">
        <v>514</v>
      </c>
      <c r="K251" s="23">
        <v>42978</v>
      </c>
      <c r="L251" s="23">
        <v>42979</v>
      </c>
      <c r="M251" s="22" t="s">
        <v>48</v>
      </c>
      <c r="N251" s="22" t="s">
        <v>29</v>
      </c>
      <c r="O251" s="21">
        <v>2</v>
      </c>
      <c r="P251" s="21">
        <v>2017</v>
      </c>
      <c r="Q251" s="24">
        <v>107386</v>
      </c>
      <c r="R251" s="22" t="s">
        <v>36</v>
      </c>
      <c r="S251" s="25">
        <v>16000</v>
      </c>
      <c r="T251" s="26" t="s">
        <v>515</v>
      </c>
      <c r="U251" s="25">
        <v>52194</v>
      </c>
      <c r="V251" s="25">
        <f>+Q251+S251+U251</f>
        <v>175580</v>
      </c>
      <c r="W251" s="27"/>
    </row>
    <row r="252" spans="2:23" ht="12" customHeight="1" x14ac:dyDescent="0.2">
      <c r="B252" s="20">
        <v>42917</v>
      </c>
      <c r="C252" s="21">
        <v>132108</v>
      </c>
      <c r="D252" s="21">
        <v>318</v>
      </c>
      <c r="E252" s="22" t="s">
        <v>68</v>
      </c>
      <c r="F252" s="22" t="s">
        <v>66</v>
      </c>
      <c r="G252" s="22" t="s">
        <v>142</v>
      </c>
      <c r="H252" s="22" t="s">
        <v>45</v>
      </c>
      <c r="I252" s="22" t="s">
        <v>46</v>
      </c>
      <c r="J252" s="22" t="s">
        <v>516</v>
      </c>
      <c r="K252" s="23">
        <v>42972</v>
      </c>
      <c r="L252" s="23">
        <v>42972</v>
      </c>
      <c r="M252" s="22" t="s">
        <v>48</v>
      </c>
      <c r="N252" s="22" t="s">
        <v>29</v>
      </c>
      <c r="O252" s="21">
        <v>1</v>
      </c>
      <c r="P252" s="21">
        <v>2017</v>
      </c>
      <c r="Q252" s="24">
        <v>30682</v>
      </c>
      <c r="R252" s="22" t="s">
        <v>36</v>
      </c>
      <c r="S252" s="25">
        <v>7600</v>
      </c>
      <c r="T252" s="26" t="s">
        <v>49</v>
      </c>
      <c r="U252" s="25">
        <v>0</v>
      </c>
      <c r="V252" s="25">
        <f>+Q252+S252+U252</f>
        <v>38282</v>
      </c>
      <c r="W252" s="27"/>
    </row>
    <row r="253" spans="2:23" ht="12" customHeight="1" x14ac:dyDescent="0.2">
      <c r="B253" s="20">
        <v>42917</v>
      </c>
      <c r="C253" s="21">
        <v>125945</v>
      </c>
      <c r="D253" s="21">
        <v>261</v>
      </c>
      <c r="E253" s="22" t="s">
        <v>68</v>
      </c>
      <c r="F253" s="22" t="s">
        <v>66</v>
      </c>
      <c r="G253" s="22" t="s">
        <v>103</v>
      </c>
      <c r="H253" s="22" t="s">
        <v>25</v>
      </c>
      <c r="I253" s="22" t="s">
        <v>46</v>
      </c>
      <c r="J253" s="22" t="s">
        <v>517</v>
      </c>
      <c r="K253" s="23">
        <v>42927</v>
      </c>
      <c r="L253" s="23">
        <v>42929</v>
      </c>
      <c r="M253" s="22" t="s">
        <v>48</v>
      </c>
      <c r="N253" s="22" t="s">
        <v>29</v>
      </c>
      <c r="O253" s="21">
        <v>3</v>
      </c>
      <c r="P253" s="21">
        <v>2017</v>
      </c>
      <c r="Q253" s="24">
        <v>184090</v>
      </c>
      <c r="R253" s="22" t="s">
        <v>36</v>
      </c>
      <c r="S253" s="25">
        <v>20000</v>
      </c>
      <c r="T253" s="26" t="s">
        <v>518</v>
      </c>
      <c r="U253" s="25">
        <v>227764</v>
      </c>
      <c r="V253" s="25">
        <f>+Q253+S253+U253</f>
        <v>431854</v>
      </c>
      <c r="W253" s="27"/>
    </row>
    <row r="254" spans="2:23" ht="12" customHeight="1" x14ac:dyDescent="0.2">
      <c r="B254" s="20">
        <v>42917</v>
      </c>
      <c r="C254" s="21">
        <v>126756</v>
      </c>
      <c r="D254" s="21">
        <v>272</v>
      </c>
      <c r="E254" s="22" t="s">
        <v>147</v>
      </c>
      <c r="F254" s="22" t="s">
        <v>59</v>
      </c>
      <c r="G254" s="22" t="s">
        <v>245</v>
      </c>
      <c r="H254" s="22" t="s">
        <v>45</v>
      </c>
      <c r="I254" s="22" t="s">
        <v>46</v>
      </c>
      <c r="J254" s="22" t="s">
        <v>519</v>
      </c>
      <c r="K254" s="23">
        <v>42934</v>
      </c>
      <c r="L254" s="23">
        <v>42936</v>
      </c>
      <c r="M254" s="22" t="s">
        <v>48</v>
      </c>
      <c r="N254" s="22" t="s">
        <v>29</v>
      </c>
      <c r="O254" s="21">
        <v>3</v>
      </c>
      <c r="P254" s="21">
        <v>2017</v>
      </c>
      <c r="Q254" s="24">
        <v>184090</v>
      </c>
      <c r="R254" s="22" t="s">
        <v>36</v>
      </c>
      <c r="S254" s="25">
        <v>0</v>
      </c>
      <c r="T254" s="26" t="s">
        <v>49</v>
      </c>
      <c r="U254" s="25">
        <v>12000</v>
      </c>
      <c r="V254" s="25">
        <f>+Q254+S254+U254</f>
        <v>196090</v>
      </c>
      <c r="W254" s="27"/>
    </row>
    <row r="255" spans="2:23" ht="12" customHeight="1" x14ac:dyDescent="0.2">
      <c r="B255" s="20">
        <v>42917</v>
      </c>
      <c r="C255" s="21">
        <v>132663</v>
      </c>
      <c r="D255" s="21">
        <v>327</v>
      </c>
      <c r="E255" s="22" t="s">
        <v>150</v>
      </c>
      <c r="F255" s="22" t="s">
        <v>151</v>
      </c>
      <c r="G255" s="22" t="s">
        <v>520</v>
      </c>
      <c r="H255" s="22" t="s">
        <v>25</v>
      </c>
      <c r="I255" s="22" t="s">
        <v>26</v>
      </c>
      <c r="J255" s="22" t="s">
        <v>521</v>
      </c>
      <c r="K255" s="23">
        <v>42977</v>
      </c>
      <c r="L255" s="23">
        <v>42979</v>
      </c>
      <c r="M255" s="22" t="s">
        <v>40</v>
      </c>
      <c r="N255" s="22" t="s">
        <v>41</v>
      </c>
      <c r="O255" s="21">
        <v>3</v>
      </c>
      <c r="P255" s="21">
        <v>2017</v>
      </c>
      <c r="Q255" s="24">
        <v>384894</v>
      </c>
      <c r="R255" s="22" t="s">
        <v>36</v>
      </c>
      <c r="S255" s="25">
        <v>0</v>
      </c>
      <c r="T255" s="26" t="s">
        <v>522</v>
      </c>
      <c r="U255" s="25">
        <v>974897</v>
      </c>
      <c r="V255" s="25">
        <f>+Q255+S255+U255</f>
        <v>1359791</v>
      </c>
      <c r="W255" s="27"/>
    </row>
    <row r="256" spans="2:23" ht="12" customHeight="1" x14ac:dyDescent="0.2">
      <c r="B256" s="20">
        <v>42917</v>
      </c>
      <c r="C256" s="21">
        <v>130708</v>
      </c>
      <c r="D256" s="21">
        <v>306</v>
      </c>
      <c r="E256" s="22" t="s">
        <v>300</v>
      </c>
      <c r="F256" s="22" t="s">
        <v>278</v>
      </c>
      <c r="G256" s="22" t="s">
        <v>523</v>
      </c>
      <c r="H256" s="22" t="s">
        <v>25</v>
      </c>
      <c r="I256" s="22" t="s">
        <v>46</v>
      </c>
      <c r="J256" s="22" t="s">
        <v>524</v>
      </c>
      <c r="K256" s="23">
        <v>42968</v>
      </c>
      <c r="L256" s="23">
        <v>42972</v>
      </c>
      <c r="M256" s="22" t="s">
        <v>48</v>
      </c>
      <c r="N256" s="22" t="s">
        <v>29</v>
      </c>
      <c r="O256" s="21">
        <v>5</v>
      </c>
      <c r="P256" s="21">
        <v>2017</v>
      </c>
      <c r="Q256" s="24">
        <v>337498</v>
      </c>
      <c r="R256" s="22" t="s">
        <v>36</v>
      </c>
      <c r="S256" s="25">
        <v>50760</v>
      </c>
      <c r="T256" s="26" t="s">
        <v>525</v>
      </c>
      <c r="U256" s="25">
        <v>76962</v>
      </c>
      <c r="V256" s="25">
        <f>+Q256+S256+U256</f>
        <v>465220</v>
      </c>
      <c r="W256" s="27"/>
    </row>
    <row r="257" spans="2:23" ht="12" customHeight="1" x14ac:dyDescent="0.2">
      <c r="B257" s="20">
        <v>42917</v>
      </c>
      <c r="C257" s="21">
        <v>130150</v>
      </c>
      <c r="D257" s="21">
        <v>303</v>
      </c>
      <c r="E257" s="22" t="s">
        <v>526</v>
      </c>
      <c r="F257" s="22" t="s">
        <v>278</v>
      </c>
      <c r="G257" s="22" t="s">
        <v>195</v>
      </c>
      <c r="H257" s="22" t="s">
        <v>25</v>
      </c>
      <c r="I257" s="22" t="s">
        <v>46</v>
      </c>
      <c r="J257" s="22" t="s">
        <v>527</v>
      </c>
      <c r="K257" s="23">
        <v>42963</v>
      </c>
      <c r="L257" s="23">
        <v>42963</v>
      </c>
      <c r="M257" s="22" t="s">
        <v>48</v>
      </c>
      <c r="N257" s="22" t="s">
        <v>29</v>
      </c>
      <c r="O257" s="21">
        <v>1</v>
      </c>
      <c r="P257" s="21">
        <v>2017</v>
      </c>
      <c r="Q257" s="24">
        <v>30682</v>
      </c>
      <c r="R257" s="22" t="s">
        <v>36</v>
      </c>
      <c r="S257" s="25">
        <v>18000</v>
      </c>
      <c r="T257" s="26" t="s">
        <v>528</v>
      </c>
      <c r="U257" s="25">
        <v>150812</v>
      </c>
      <c r="V257" s="25">
        <f>+Q257+S257+U257</f>
        <v>199494</v>
      </c>
      <c r="W257" s="27"/>
    </row>
    <row r="258" spans="2:23" ht="12" customHeight="1" x14ac:dyDescent="0.2">
      <c r="B258" s="20">
        <v>42917</v>
      </c>
      <c r="C258" s="21">
        <v>128861</v>
      </c>
      <c r="D258" s="21">
        <v>292</v>
      </c>
      <c r="E258" s="22" t="s">
        <v>76</v>
      </c>
      <c r="F258" s="22" t="s">
        <v>77</v>
      </c>
      <c r="G258" s="22" t="s">
        <v>112</v>
      </c>
      <c r="H258" s="22" t="s">
        <v>45</v>
      </c>
      <c r="I258" s="22" t="s">
        <v>46</v>
      </c>
      <c r="J258" s="22" t="s">
        <v>529</v>
      </c>
      <c r="K258" s="23">
        <v>42949</v>
      </c>
      <c r="L258" s="23">
        <v>42949</v>
      </c>
      <c r="M258" s="22" t="s">
        <v>28</v>
      </c>
      <c r="N258" s="22" t="s">
        <v>29</v>
      </c>
      <c r="O258" s="21">
        <v>1</v>
      </c>
      <c r="P258" s="21">
        <v>2017</v>
      </c>
      <c r="Q258" s="24">
        <v>30682</v>
      </c>
      <c r="R258" s="22" t="s">
        <v>36</v>
      </c>
      <c r="S258" s="25">
        <v>2500</v>
      </c>
      <c r="T258" s="26" t="s">
        <v>49</v>
      </c>
      <c r="U258" s="25">
        <v>3800</v>
      </c>
      <c r="V258" s="25">
        <f>+Q258+S258+U258</f>
        <v>36982</v>
      </c>
      <c r="W258" s="27"/>
    </row>
    <row r="259" spans="2:23" ht="12" customHeight="1" x14ac:dyDescent="0.2">
      <c r="B259" s="20">
        <v>42917</v>
      </c>
      <c r="C259" s="21">
        <v>130190</v>
      </c>
      <c r="D259" s="21">
        <v>305</v>
      </c>
      <c r="E259" s="22" t="s">
        <v>76</v>
      </c>
      <c r="F259" s="22" t="s">
        <v>77</v>
      </c>
      <c r="G259" s="22" t="s">
        <v>195</v>
      </c>
      <c r="H259" s="22" t="s">
        <v>25</v>
      </c>
      <c r="I259" s="22" t="s">
        <v>46</v>
      </c>
      <c r="J259" s="22" t="s">
        <v>530</v>
      </c>
      <c r="K259" s="23">
        <v>42962</v>
      </c>
      <c r="L259" s="23">
        <v>42963</v>
      </c>
      <c r="M259" s="22" t="s">
        <v>28</v>
      </c>
      <c r="N259" s="22" t="s">
        <v>29</v>
      </c>
      <c r="O259" s="21">
        <v>1</v>
      </c>
      <c r="P259" s="21">
        <v>2017</v>
      </c>
      <c r="Q259" s="24">
        <v>107286</v>
      </c>
      <c r="R259" s="22" t="s">
        <v>36</v>
      </c>
      <c r="S259" s="25">
        <v>40100</v>
      </c>
      <c r="T259" s="26" t="s">
        <v>531</v>
      </c>
      <c r="U259" s="25">
        <v>112012</v>
      </c>
      <c r="V259" s="25">
        <f>+Q259+S259+U259</f>
        <v>259398</v>
      </c>
      <c r="W259" s="27"/>
    </row>
    <row r="260" spans="2:23" ht="12" customHeight="1" x14ac:dyDescent="0.2">
      <c r="B260" s="20">
        <v>42917</v>
      </c>
      <c r="C260" s="21">
        <v>125596</v>
      </c>
      <c r="D260" s="21">
        <v>270</v>
      </c>
      <c r="E260" s="22" t="s">
        <v>76</v>
      </c>
      <c r="F260" s="22" t="s">
        <v>77</v>
      </c>
      <c r="G260" s="22" t="s">
        <v>532</v>
      </c>
      <c r="H260" s="22" t="s">
        <v>45</v>
      </c>
      <c r="I260" s="22" t="s">
        <v>46</v>
      </c>
      <c r="J260" s="22" t="s">
        <v>533</v>
      </c>
      <c r="K260" s="23">
        <v>42934</v>
      </c>
      <c r="L260" s="23">
        <v>42936</v>
      </c>
      <c r="M260" s="22" t="s">
        <v>28</v>
      </c>
      <c r="N260" s="22" t="s">
        <v>29</v>
      </c>
      <c r="O260" s="21">
        <v>3</v>
      </c>
      <c r="P260" s="21">
        <v>2017</v>
      </c>
      <c r="Q260" s="24">
        <v>184090</v>
      </c>
      <c r="R260" s="22" t="s">
        <v>36</v>
      </c>
      <c r="S260" s="25">
        <v>4650</v>
      </c>
      <c r="T260" s="26" t="s">
        <v>49</v>
      </c>
      <c r="U260" s="25">
        <v>9500</v>
      </c>
      <c r="V260" s="25">
        <f>+Q260+S260+U260</f>
        <v>198240</v>
      </c>
      <c r="W260" s="27"/>
    </row>
    <row r="261" spans="2:23" ht="12" customHeight="1" x14ac:dyDescent="0.2">
      <c r="B261" s="20">
        <v>42917</v>
      </c>
      <c r="C261" s="21">
        <v>128364</v>
      </c>
      <c r="D261" s="21">
        <v>294</v>
      </c>
      <c r="E261" s="22" t="s">
        <v>534</v>
      </c>
      <c r="F261" s="22" t="s">
        <v>278</v>
      </c>
      <c r="G261" s="22" t="s">
        <v>95</v>
      </c>
      <c r="H261" s="22" t="s">
        <v>25</v>
      </c>
      <c r="I261" s="22" t="s">
        <v>46</v>
      </c>
      <c r="J261" s="22" t="s">
        <v>535</v>
      </c>
      <c r="K261" s="23">
        <v>42955</v>
      </c>
      <c r="L261" s="23">
        <v>42958</v>
      </c>
      <c r="M261" s="22" t="s">
        <v>48</v>
      </c>
      <c r="N261" s="22" t="s">
        <v>29</v>
      </c>
      <c r="O261" s="21">
        <v>4</v>
      </c>
      <c r="P261" s="21">
        <v>2017</v>
      </c>
      <c r="Q261" s="24">
        <v>260794</v>
      </c>
      <c r="R261" s="22" t="s">
        <v>36</v>
      </c>
      <c r="S261" s="25">
        <v>14860</v>
      </c>
      <c r="T261" s="26" t="s">
        <v>536</v>
      </c>
      <c r="U261" s="25">
        <v>103462</v>
      </c>
      <c r="V261" s="25">
        <f>+Q261+S261+U261</f>
        <v>379116</v>
      </c>
      <c r="W261" s="27"/>
    </row>
    <row r="262" spans="2:23" ht="12" customHeight="1" x14ac:dyDescent="0.2">
      <c r="B262" s="20">
        <v>42917</v>
      </c>
      <c r="C262" s="21">
        <v>131551</v>
      </c>
      <c r="D262" s="21">
        <v>317</v>
      </c>
      <c r="E262" s="22" t="s">
        <v>154</v>
      </c>
      <c r="F262" s="22" t="s">
        <v>155</v>
      </c>
      <c r="G262" s="22" t="s">
        <v>44</v>
      </c>
      <c r="H262" s="22" t="s">
        <v>45</v>
      </c>
      <c r="I262" s="22" t="s">
        <v>46</v>
      </c>
      <c r="J262" s="22" t="s">
        <v>537</v>
      </c>
      <c r="K262" s="23">
        <v>42970</v>
      </c>
      <c r="L262" s="23">
        <v>42970</v>
      </c>
      <c r="M262" s="22" t="s">
        <v>28</v>
      </c>
      <c r="N262" s="22" t="s">
        <v>29</v>
      </c>
      <c r="O262" s="21">
        <v>1</v>
      </c>
      <c r="P262" s="21">
        <v>2017</v>
      </c>
      <c r="Q262" s="24">
        <v>30682</v>
      </c>
      <c r="R262" s="22" t="s">
        <v>36</v>
      </c>
      <c r="S262" s="25">
        <v>0</v>
      </c>
      <c r="T262" s="26" t="s">
        <v>49</v>
      </c>
      <c r="U262" s="25">
        <v>0</v>
      </c>
      <c r="V262" s="25">
        <f>+Q262+S262+U262</f>
        <v>30682</v>
      </c>
      <c r="W262" s="27"/>
    </row>
    <row r="263" spans="2:23" ht="12" customHeight="1" x14ac:dyDescent="0.2">
      <c r="B263" s="20">
        <v>42917</v>
      </c>
      <c r="C263" s="21">
        <v>127120</v>
      </c>
      <c r="D263" s="21">
        <v>284</v>
      </c>
      <c r="E263" s="22" t="s">
        <v>79</v>
      </c>
      <c r="F263" s="22" t="s">
        <v>66</v>
      </c>
      <c r="G263" s="22" t="s">
        <v>313</v>
      </c>
      <c r="H263" s="22" t="s">
        <v>45</v>
      </c>
      <c r="I263" s="22" t="s">
        <v>46</v>
      </c>
      <c r="J263" s="22" t="s">
        <v>538</v>
      </c>
      <c r="K263" s="23">
        <v>42940</v>
      </c>
      <c r="L263" s="23">
        <v>42940</v>
      </c>
      <c r="M263" s="22" t="s">
        <v>48</v>
      </c>
      <c r="N263" s="22" t="s">
        <v>29</v>
      </c>
      <c r="O263" s="21">
        <v>1</v>
      </c>
      <c r="P263" s="21">
        <v>2017</v>
      </c>
      <c r="Q263" s="24">
        <v>30682</v>
      </c>
      <c r="R263" s="22" t="s">
        <v>36</v>
      </c>
      <c r="S263" s="25">
        <v>0</v>
      </c>
      <c r="T263" s="26" t="s">
        <v>49</v>
      </c>
      <c r="U263" s="25">
        <v>6300</v>
      </c>
      <c r="V263" s="25">
        <f>+Q263+S263+U263</f>
        <v>36982</v>
      </c>
      <c r="W263" s="27"/>
    </row>
    <row r="264" spans="2:23" ht="12" customHeight="1" x14ac:dyDescent="0.2">
      <c r="B264" s="20">
        <v>42917</v>
      </c>
      <c r="C264" s="21">
        <v>132155</v>
      </c>
      <c r="D264" s="21">
        <v>320</v>
      </c>
      <c r="E264" s="22" t="s">
        <v>79</v>
      </c>
      <c r="F264" s="22" t="s">
        <v>66</v>
      </c>
      <c r="G264" s="22" t="s">
        <v>539</v>
      </c>
      <c r="H264" s="22" t="s">
        <v>45</v>
      </c>
      <c r="I264" s="22" t="s">
        <v>46</v>
      </c>
      <c r="J264" s="22" t="s">
        <v>540</v>
      </c>
      <c r="K264" s="23">
        <v>42972</v>
      </c>
      <c r="L264" s="23">
        <v>42972</v>
      </c>
      <c r="M264" s="22" t="s">
        <v>48</v>
      </c>
      <c r="N264" s="22" t="s">
        <v>29</v>
      </c>
      <c r="O264" s="21">
        <v>1</v>
      </c>
      <c r="P264" s="21">
        <v>2017</v>
      </c>
      <c r="Q264" s="24">
        <v>30682</v>
      </c>
      <c r="R264" s="22" t="s">
        <v>36</v>
      </c>
      <c r="S264" s="25">
        <v>0</v>
      </c>
      <c r="T264" s="26" t="s">
        <v>49</v>
      </c>
      <c r="U264" s="25">
        <v>0</v>
      </c>
      <c r="V264" s="25">
        <f>+Q264+S264+U264</f>
        <v>30682</v>
      </c>
      <c r="W264" s="27"/>
    </row>
    <row r="265" spans="2:23" ht="12" customHeight="1" x14ac:dyDescent="0.2">
      <c r="B265" s="20">
        <v>42917</v>
      </c>
      <c r="C265" s="21">
        <v>127124</v>
      </c>
      <c r="D265" s="21">
        <v>282</v>
      </c>
      <c r="E265" s="22" t="s">
        <v>79</v>
      </c>
      <c r="F265" s="22" t="s">
        <v>66</v>
      </c>
      <c r="G265" s="22" t="s">
        <v>438</v>
      </c>
      <c r="H265" s="22" t="s">
        <v>25</v>
      </c>
      <c r="I265" s="22" t="s">
        <v>46</v>
      </c>
      <c r="J265" s="22" t="s">
        <v>541</v>
      </c>
      <c r="K265" s="23">
        <v>42944</v>
      </c>
      <c r="L265" s="23">
        <v>42944</v>
      </c>
      <c r="M265" s="22" t="s">
        <v>48</v>
      </c>
      <c r="N265" s="22" t="s">
        <v>29</v>
      </c>
      <c r="O265" s="21">
        <v>1</v>
      </c>
      <c r="P265" s="21">
        <v>2017</v>
      </c>
      <c r="Q265" s="24">
        <v>30682</v>
      </c>
      <c r="R265" s="22" t="s">
        <v>36</v>
      </c>
      <c r="S265" s="25">
        <v>40000</v>
      </c>
      <c r="T265" s="26" t="s">
        <v>542</v>
      </c>
      <c r="U265" s="25">
        <v>174514</v>
      </c>
      <c r="V265" s="25">
        <f>+Q265+S265+U265</f>
        <v>245196</v>
      </c>
      <c r="W265" s="27"/>
    </row>
    <row r="266" spans="2:23" ht="12" customHeight="1" x14ac:dyDescent="0.2">
      <c r="B266" s="20">
        <v>42917</v>
      </c>
      <c r="C266" s="21">
        <v>125814</v>
      </c>
      <c r="D266" s="21">
        <v>262</v>
      </c>
      <c r="E266" s="22" t="s">
        <v>79</v>
      </c>
      <c r="F266" s="22" t="s">
        <v>66</v>
      </c>
      <c r="G266" s="22" t="s">
        <v>245</v>
      </c>
      <c r="H266" s="22" t="s">
        <v>45</v>
      </c>
      <c r="I266" s="22" t="s">
        <v>46</v>
      </c>
      <c r="J266" s="22" t="s">
        <v>543</v>
      </c>
      <c r="K266" s="23">
        <v>42934</v>
      </c>
      <c r="L266" s="23">
        <v>42936</v>
      </c>
      <c r="M266" s="22" t="s">
        <v>48</v>
      </c>
      <c r="N266" s="22" t="s">
        <v>29</v>
      </c>
      <c r="O266" s="21">
        <v>3</v>
      </c>
      <c r="P266" s="21">
        <v>2017</v>
      </c>
      <c r="Q266" s="24">
        <v>184090</v>
      </c>
      <c r="R266" s="22" t="s">
        <v>36</v>
      </c>
      <c r="S266" s="25">
        <v>0</v>
      </c>
      <c r="T266" s="26" t="s">
        <v>49</v>
      </c>
      <c r="U266" s="25">
        <v>0</v>
      </c>
      <c r="V266" s="25">
        <f>+Q266+S266+U266</f>
        <v>184090</v>
      </c>
      <c r="W266" s="27"/>
    </row>
    <row r="267" spans="2:23" ht="12" customHeight="1" x14ac:dyDescent="0.2">
      <c r="B267" s="20">
        <v>42917</v>
      </c>
      <c r="C267" s="21">
        <v>128408</v>
      </c>
      <c r="D267" s="21">
        <v>291</v>
      </c>
      <c r="E267" s="22" t="s">
        <v>317</v>
      </c>
      <c r="F267" s="22" t="s">
        <v>278</v>
      </c>
      <c r="G267" s="22" t="s">
        <v>544</v>
      </c>
      <c r="H267" s="22" t="s">
        <v>45</v>
      </c>
      <c r="I267" s="22" t="s">
        <v>46</v>
      </c>
      <c r="J267" s="22" t="s">
        <v>545</v>
      </c>
      <c r="K267" s="23">
        <v>42949</v>
      </c>
      <c r="L267" s="23">
        <v>42950</v>
      </c>
      <c r="M267" s="22" t="s">
        <v>48</v>
      </c>
      <c r="N267" s="22" t="s">
        <v>29</v>
      </c>
      <c r="O267" s="21">
        <v>2</v>
      </c>
      <c r="P267" s="21">
        <v>2017</v>
      </c>
      <c r="Q267" s="24">
        <v>61364</v>
      </c>
      <c r="R267" s="22" t="s">
        <v>36</v>
      </c>
      <c r="S267" s="25">
        <v>0</v>
      </c>
      <c r="T267" s="26" t="s">
        <v>49</v>
      </c>
      <c r="U267" s="25">
        <v>0</v>
      </c>
      <c r="V267" s="25">
        <f>+Q267+S267+U267</f>
        <v>61364</v>
      </c>
      <c r="W267" s="27"/>
    </row>
    <row r="268" spans="2:23" ht="12" customHeight="1" x14ac:dyDescent="0.2">
      <c r="B268" s="20">
        <v>42917</v>
      </c>
      <c r="C268" s="21">
        <v>129779</v>
      </c>
      <c r="D268" s="21">
        <v>298</v>
      </c>
      <c r="E268" s="22" t="s">
        <v>82</v>
      </c>
      <c r="F268" s="22" t="s">
        <v>83</v>
      </c>
      <c r="G268" s="22" t="s">
        <v>60</v>
      </c>
      <c r="H268" s="22" t="s">
        <v>25</v>
      </c>
      <c r="I268" s="22" t="s">
        <v>46</v>
      </c>
      <c r="J268" s="22" t="s">
        <v>501</v>
      </c>
      <c r="K268" s="23">
        <v>42956</v>
      </c>
      <c r="L268" s="23">
        <v>42957</v>
      </c>
      <c r="M268" s="22" t="s">
        <v>35</v>
      </c>
      <c r="N268" s="22" t="s">
        <v>29</v>
      </c>
      <c r="O268" s="21">
        <v>2</v>
      </c>
      <c r="P268" s="21">
        <v>2017</v>
      </c>
      <c r="Q268" s="24">
        <v>142897</v>
      </c>
      <c r="R268" s="22" t="s">
        <v>36</v>
      </c>
      <c r="S268" s="25">
        <v>0</v>
      </c>
      <c r="T268" s="26" t="s">
        <v>502</v>
      </c>
      <c r="U268" s="25">
        <v>276652</v>
      </c>
      <c r="V268" s="25">
        <f>+Q268+S268+U268</f>
        <v>419549</v>
      </c>
      <c r="W268" s="27"/>
    </row>
    <row r="269" spans="2:23" ht="12" customHeight="1" x14ac:dyDescent="0.2">
      <c r="B269" s="20">
        <v>42917</v>
      </c>
      <c r="C269" s="21">
        <v>128066</v>
      </c>
      <c r="D269" s="21">
        <v>288</v>
      </c>
      <c r="E269" s="22" t="s">
        <v>325</v>
      </c>
      <c r="F269" s="22" t="s">
        <v>278</v>
      </c>
      <c r="G269" s="31" t="s">
        <v>546</v>
      </c>
      <c r="H269" s="22" t="s">
        <v>45</v>
      </c>
      <c r="I269" s="22" t="s">
        <v>46</v>
      </c>
      <c r="J269" s="22" t="s">
        <v>547</v>
      </c>
      <c r="K269" s="23">
        <v>42955</v>
      </c>
      <c r="L269" s="23">
        <v>42958</v>
      </c>
      <c r="M269" s="22" t="s">
        <v>48</v>
      </c>
      <c r="N269" s="22" t="s">
        <v>29</v>
      </c>
      <c r="O269" s="21">
        <v>4</v>
      </c>
      <c r="P269" s="21">
        <v>2017</v>
      </c>
      <c r="Q269" s="24">
        <v>260794</v>
      </c>
      <c r="R269" s="22" t="s">
        <v>36</v>
      </c>
      <c r="S269" s="25">
        <v>46700</v>
      </c>
      <c r="T269" s="26" t="s">
        <v>49</v>
      </c>
      <c r="U269" s="25"/>
      <c r="V269" s="25">
        <f>+Q269+S269+U269</f>
        <v>307494</v>
      </c>
      <c r="W269" s="27"/>
    </row>
    <row r="270" spans="2:23" ht="12" customHeight="1" x14ac:dyDescent="0.2">
      <c r="B270" s="20">
        <v>42917</v>
      </c>
      <c r="C270" s="21">
        <v>126966</v>
      </c>
      <c r="D270" s="21">
        <v>285</v>
      </c>
      <c r="E270" s="22" t="s">
        <v>97</v>
      </c>
      <c r="F270" s="22" t="s">
        <v>98</v>
      </c>
      <c r="G270" s="22" t="s">
        <v>245</v>
      </c>
      <c r="H270" s="22" t="s">
        <v>45</v>
      </c>
      <c r="I270" s="22" t="s">
        <v>46</v>
      </c>
      <c r="J270" s="22" t="s">
        <v>430</v>
      </c>
      <c r="K270" s="23">
        <v>42934</v>
      </c>
      <c r="L270" s="23">
        <v>42935</v>
      </c>
      <c r="M270" s="22" t="s">
        <v>48</v>
      </c>
      <c r="N270" s="22" t="s">
        <v>29</v>
      </c>
      <c r="O270" s="21">
        <v>2</v>
      </c>
      <c r="P270" s="21">
        <v>2017</v>
      </c>
      <c r="Q270" s="24">
        <v>107386</v>
      </c>
      <c r="R270" s="22" t="s">
        <v>36</v>
      </c>
      <c r="S270" s="25">
        <v>0</v>
      </c>
      <c r="T270" s="26" t="s">
        <v>49</v>
      </c>
      <c r="U270" s="25">
        <v>0</v>
      </c>
      <c r="V270" s="25">
        <f>+Q270+S270+U270</f>
        <v>107386</v>
      </c>
      <c r="W270" s="27"/>
    </row>
    <row r="271" spans="2:23" ht="12" customHeight="1" x14ac:dyDescent="0.2">
      <c r="B271" s="20">
        <v>42917</v>
      </c>
      <c r="C271" s="21">
        <v>125827</v>
      </c>
      <c r="D271" s="21">
        <v>259</v>
      </c>
      <c r="E271" s="22" t="s">
        <v>97</v>
      </c>
      <c r="F271" s="22" t="s">
        <v>98</v>
      </c>
      <c r="G271" s="22" t="s">
        <v>103</v>
      </c>
      <c r="H271" s="22" t="s">
        <v>25</v>
      </c>
      <c r="I271" s="22" t="s">
        <v>46</v>
      </c>
      <c r="J271" s="22" t="s">
        <v>243</v>
      </c>
      <c r="K271" s="23">
        <v>42927</v>
      </c>
      <c r="L271" s="23">
        <v>42928</v>
      </c>
      <c r="M271" s="22" t="s">
        <v>48</v>
      </c>
      <c r="N271" s="22" t="s">
        <v>29</v>
      </c>
      <c r="O271" s="21">
        <v>2</v>
      </c>
      <c r="P271" s="21">
        <v>2017</v>
      </c>
      <c r="Q271" s="24">
        <v>107386</v>
      </c>
      <c r="R271" s="22" t="s">
        <v>36</v>
      </c>
      <c r="S271" s="25">
        <v>0</v>
      </c>
      <c r="T271" s="26" t="s">
        <v>429</v>
      </c>
      <c r="U271" s="25">
        <v>153854</v>
      </c>
      <c r="V271" s="25">
        <f>+Q271+S271+U271</f>
        <v>261240</v>
      </c>
      <c r="W271" s="27"/>
    </row>
    <row r="272" spans="2:23" ht="12" customHeight="1" x14ac:dyDescent="0.2">
      <c r="B272" s="20">
        <v>42917</v>
      </c>
      <c r="C272" s="21">
        <v>161012</v>
      </c>
      <c r="D272" s="21">
        <v>326</v>
      </c>
      <c r="E272" s="22" t="s">
        <v>97</v>
      </c>
      <c r="F272" s="22" t="s">
        <v>98</v>
      </c>
      <c r="G272" s="22" t="s">
        <v>123</v>
      </c>
      <c r="H272" s="22" t="s">
        <v>25</v>
      </c>
      <c r="I272" s="22" t="s">
        <v>46</v>
      </c>
      <c r="J272" s="22" t="s">
        <v>548</v>
      </c>
      <c r="K272" s="23">
        <v>42977</v>
      </c>
      <c r="L272" s="23">
        <v>42978</v>
      </c>
      <c r="M272" s="22" t="s">
        <v>48</v>
      </c>
      <c r="N272" s="22" t="s">
        <v>29</v>
      </c>
      <c r="O272" s="21">
        <v>2</v>
      </c>
      <c r="P272" s="21">
        <v>2017</v>
      </c>
      <c r="Q272" s="24">
        <v>107386</v>
      </c>
      <c r="R272" s="22" t="s">
        <v>36</v>
      </c>
      <c r="S272" s="25">
        <v>0</v>
      </c>
      <c r="T272" s="26" t="s">
        <v>549</v>
      </c>
      <c r="U272" s="25">
        <v>155472</v>
      </c>
      <c r="V272" s="25">
        <f>+Q272+S272+U272</f>
        <v>262858</v>
      </c>
      <c r="W272" s="27"/>
    </row>
    <row r="273" spans="2:23" ht="12" customHeight="1" x14ac:dyDescent="0.2">
      <c r="B273" s="20">
        <v>42917</v>
      </c>
      <c r="C273" s="21">
        <v>130871</v>
      </c>
      <c r="D273" s="21">
        <v>316</v>
      </c>
      <c r="E273" s="22" t="s">
        <v>432</v>
      </c>
      <c r="F273" s="22" t="s">
        <v>278</v>
      </c>
      <c r="G273" s="22" t="s">
        <v>120</v>
      </c>
      <c r="H273" s="22" t="s">
        <v>25</v>
      </c>
      <c r="I273" s="22" t="s">
        <v>46</v>
      </c>
      <c r="J273" s="22" t="s">
        <v>550</v>
      </c>
      <c r="K273" s="23">
        <v>42970</v>
      </c>
      <c r="L273" s="23">
        <v>42972</v>
      </c>
      <c r="M273" s="22" t="s">
        <v>48</v>
      </c>
      <c r="N273" s="22" t="s">
        <v>29</v>
      </c>
      <c r="O273" s="21">
        <v>3</v>
      </c>
      <c r="P273" s="21">
        <v>2017</v>
      </c>
      <c r="Q273" s="24">
        <v>184090</v>
      </c>
      <c r="R273" s="22" t="s">
        <v>36</v>
      </c>
      <c r="S273" s="25">
        <v>0</v>
      </c>
      <c r="T273" s="26" t="s">
        <v>551</v>
      </c>
      <c r="U273" s="25">
        <v>92212</v>
      </c>
      <c r="V273" s="25">
        <f>+Q273+S273+U273</f>
        <v>276302</v>
      </c>
      <c r="W273" s="27"/>
    </row>
    <row r="274" spans="2:23" ht="12" customHeight="1" x14ac:dyDescent="0.2">
      <c r="B274" s="20">
        <v>42917</v>
      </c>
      <c r="C274" s="21">
        <v>129212</v>
      </c>
      <c r="D274" s="21">
        <v>296</v>
      </c>
      <c r="E274" s="22" t="s">
        <v>331</v>
      </c>
      <c r="F274" s="22" t="s">
        <v>332</v>
      </c>
      <c r="G274" s="22" t="s">
        <v>484</v>
      </c>
      <c r="H274" s="22" t="s">
        <v>25</v>
      </c>
      <c r="I274" s="22" t="s">
        <v>46</v>
      </c>
      <c r="J274" s="22" t="s">
        <v>552</v>
      </c>
      <c r="K274" s="23">
        <v>42953</v>
      </c>
      <c r="L274" s="23">
        <v>42955</v>
      </c>
      <c r="M274" s="22" t="s">
        <v>48</v>
      </c>
      <c r="N274" s="22" t="s">
        <v>29</v>
      </c>
      <c r="O274" s="21">
        <v>2</v>
      </c>
      <c r="P274" s="21">
        <v>2017</v>
      </c>
      <c r="Q274" s="24">
        <v>184090</v>
      </c>
      <c r="R274" s="22" t="s">
        <v>36</v>
      </c>
      <c r="S274" s="25">
        <v>33540</v>
      </c>
      <c r="T274" s="26" t="s">
        <v>553</v>
      </c>
      <c r="U274" s="25">
        <v>167012</v>
      </c>
      <c r="V274" s="25">
        <f>+Q274+S274+U274</f>
        <v>384642</v>
      </c>
      <c r="W274" s="27"/>
    </row>
    <row r="275" spans="2:23" ht="12" customHeight="1" x14ac:dyDescent="0.2">
      <c r="B275" s="20">
        <v>42979</v>
      </c>
      <c r="C275" s="21">
        <v>136718</v>
      </c>
      <c r="D275" s="21">
        <v>370</v>
      </c>
      <c r="E275" s="22" t="s">
        <v>116</v>
      </c>
      <c r="F275" s="22" t="s">
        <v>117</v>
      </c>
      <c r="G275" s="22" t="s">
        <v>221</v>
      </c>
      <c r="H275" s="22" t="s">
        <v>25</v>
      </c>
      <c r="I275" s="22" t="s">
        <v>26</v>
      </c>
      <c r="J275" s="22" t="s">
        <v>554</v>
      </c>
      <c r="K275" s="23">
        <v>43005</v>
      </c>
      <c r="L275" s="23">
        <v>43008</v>
      </c>
      <c r="M275" s="22" t="s">
        <v>28</v>
      </c>
      <c r="N275" s="22" t="s">
        <v>29</v>
      </c>
      <c r="O275" s="21">
        <v>4</v>
      </c>
      <c r="P275" s="21">
        <v>2017</v>
      </c>
      <c r="Q275" s="24">
        <v>0</v>
      </c>
      <c r="R275" s="22" t="s">
        <v>555</v>
      </c>
      <c r="S275" s="25">
        <v>46154</v>
      </c>
      <c r="T275" s="26" t="str">
        <f>T272</f>
        <v>5752-444-CM17</v>
      </c>
      <c r="U275" s="25">
        <v>0</v>
      </c>
      <c r="V275" s="25">
        <f>+Q275+S275+U275</f>
        <v>46154</v>
      </c>
      <c r="W275" s="27" t="s">
        <v>94</v>
      </c>
    </row>
    <row r="276" spans="2:23" ht="12" customHeight="1" x14ac:dyDescent="0.2">
      <c r="B276" s="20">
        <v>42979</v>
      </c>
      <c r="C276" s="21">
        <v>133836</v>
      </c>
      <c r="D276" s="21">
        <v>338</v>
      </c>
      <c r="E276" s="22" t="s">
        <v>79</v>
      </c>
      <c r="F276" s="22" t="s">
        <v>66</v>
      </c>
      <c r="G276" s="22" t="s">
        <v>95</v>
      </c>
      <c r="H276" s="22" t="s">
        <v>25</v>
      </c>
      <c r="I276" s="22" t="s">
        <v>46</v>
      </c>
      <c r="J276" s="22" t="s">
        <v>556</v>
      </c>
      <c r="K276" s="23">
        <v>43007</v>
      </c>
      <c r="L276" s="23">
        <v>43007</v>
      </c>
      <c r="M276" s="22" t="s">
        <v>48</v>
      </c>
      <c r="N276" s="22" t="s">
        <v>29</v>
      </c>
      <c r="O276" s="21">
        <v>1</v>
      </c>
      <c r="P276" s="21">
        <v>2017</v>
      </c>
      <c r="Q276" s="24">
        <v>30682</v>
      </c>
      <c r="R276" s="22" t="s">
        <v>36</v>
      </c>
      <c r="S276" s="25">
        <v>0</v>
      </c>
      <c r="T276" s="26" t="str">
        <f>T273</f>
        <v>5752-426-CM17</v>
      </c>
      <c r="U276" s="25">
        <v>0</v>
      </c>
      <c r="V276" s="25">
        <f>+Q276+S276+U276</f>
        <v>30682</v>
      </c>
      <c r="W276" s="27" t="s">
        <v>557</v>
      </c>
    </row>
    <row r="277" spans="2:23" ht="12" customHeight="1" x14ac:dyDescent="0.2">
      <c r="B277" s="20">
        <v>42979</v>
      </c>
      <c r="C277" s="21">
        <v>135600</v>
      </c>
      <c r="D277" s="21">
        <v>362</v>
      </c>
      <c r="E277" s="22" t="s">
        <v>82</v>
      </c>
      <c r="F277" s="22" t="s">
        <v>83</v>
      </c>
      <c r="G277" s="22" t="s">
        <v>217</v>
      </c>
      <c r="H277" s="22" t="s">
        <v>25</v>
      </c>
      <c r="I277" s="22" t="s">
        <v>26</v>
      </c>
      <c r="J277" s="22" t="s">
        <v>558</v>
      </c>
      <c r="K277" s="23">
        <v>42998</v>
      </c>
      <c r="L277" s="23">
        <v>43002</v>
      </c>
      <c r="M277" s="22" t="s">
        <v>35</v>
      </c>
      <c r="N277" s="22" t="s">
        <v>29</v>
      </c>
      <c r="O277" s="21">
        <v>4</v>
      </c>
      <c r="P277" s="21">
        <v>2017</v>
      </c>
      <c r="Q277" s="24">
        <v>0</v>
      </c>
      <c r="R277" s="22" t="s">
        <v>559</v>
      </c>
      <c r="S277" s="25"/>
      <c r="T277" s="26" t="str">
        <f>T274</f>
        <v>5752-413-CM17</v>
      </c>
      <c r="U277" s="25">
        <v>0</v>
      </c>
      <c r="V277" s="25">
        <f>+Q277+S277+U277</f>
        <v>0</v>
      </c>
      <c r="W277" s="27" t="s">
        <v>94</v>
      </c>
    </row>
    <row r="278" spans="2:23" ht="12" customHeight="1" x14ac:dyDescent="0.2">
      <c r="B278" s="20">
        <v>42979</v>
      </c>
      <c r="C278" s="21">
        <v>134818</v>
      </c>
      <c r="D278" s="21">
        <v>346</v>
      </c>
      <c r="E278" s="22" t="s">
        <v>42</v>
      </c>
      <c r="F278" s="22" t="s">
        <v>43</v>
      </c>
      <c r="G278" s="22" t="s">
        <v>44</v>
      </c>
      <c r="H278" s="22" t="s">
        <v>45</v>
      </c>
      <c r="I278" s="22" t="s">
        <v>46</v>
      </c>
      <c r="J278" s="22" t="s">
        <v>560</v>
      </c>
      <c r="K278" s="23">
        <v>42990</v>
      </c>
      <c r="L278" s="23">
        <v>42991</v>
      </c>
      <c r="M278" s="22" t="s">
        <v>48</v>
      </c>
      <c r="N278" s="22" t="s">
        <v>29</v>
      </c>
      <c r="O278" s="21">
        <v>2</v>
      </c>
      <c r="P278" s="21">
        <v>2017</v>
      </c>
      <c r="Q278" s="24">
        <v>61364</v>
      </c>
      <c r="R278" s="22" t="s">
        <v>36</v>
      </c>
      <c r="S278" s="25">
        <v>0</v>
      </c>
      <c r="T278" s="26" t="s">
        <v>49</v>
      </c>
      <c r="U278" s="25">
        <v>5200</v>
      </c>
      <c r="V278" s="25">
        <f>+Q278+S278+U278</f>
        <v>66564</v>
      </c>
      <c r="W278" s="27"/>
    </row>
    <row r="279" spans="2:23" ht="12" customHeight="1" x14ac:dyDescent="0.2">
      <c r="B279" s="20">
        <v>42979</v>
      </c>
      <c r="C279" s="21">
        <v>133432</v>
      </c>
      <c r="D279" s="21">
        <v>336</v>
      </c>
      <c r="E279" s="22" t="s">
        <v>42</v>
      </c>
      <c r="F279" s="22" t="s">
        <v>43</v>
      </c>
      <c r="G279" s="22" t="s">
        <v>44</v>
      </c>
      <c r="H279" s="22" t="s">
        <v>45</v>
      </c>
      <c r="I279" s="22" t="s">
        <v>46</v>
      </c>
      <c r="J279" s="22" t="s">
        <v>561</v>
      </c>
      <c r="K279" s="23">
        <v>42983</v>
      </c>
      <c r="L279" s="23">
        <v>42984</v>
      </c>
      <c r="M279" s="22" t="s">
        <v>48</v>
      </c>
      <c r="N279" s="22" t="s">
        <v>29</v>
      </c>
      <c r="O279" s="21">
        <v>2</v>
      </c>
      <c r="P279" s="21">
        <v>2017</v>
      </c>
      <c r="Q279" s="24">
        <v>61364</v>
      </c>
      <c r="R279" s="22" t="s">
        <v>36</v>
      </c>
      <c r="S279" s="25">
        <v>0</v>
      </c>
      <c r="T279" s="26" t="s">
        <v>49</v>
      </c>
      <c r="U279" s="25">
        <v>5000</v>
      </c>
      <c r="V279" s="25">
        <f>+Q279+S279+U279</f>
        <v>66364</v>
      </c>
      <c r="W279" s="27"/>
    </row>
    <row r="280" spans="2:23" ht="12" customHeight="1" x14ac:dyDescent="0.2">
      <c r="B280" s="20">
        <v>42979</v>
      </c>
      <c r="C280" s="21">
        <v>134807</v>
      </c>
      <c r="D280" s="21">
        <v>348</v>
      </c>
      <c r="E280" s="22" t="s">
        <v>53</v>
      </c>
      <c r="F280" s="22" t="s">
        <v>54</v>
      </c>
      <c r="G280" s="22" t="s">
        <v>562</v>
      </c>
      <c r="H280" s="22" t="s">
        <v>25</v>
      </c>
      <c r="I280" s="22" t="s">
        <v>26</v>
      </c>
      <c r="J280" s="22" t="s">
        <v>563</v>
      </c>
      <c r="K280" s="23">
        <v>43000</v>
      </c>
      <c r="L280" s="23">
        <v>43009</v>
      </c>
      <c r="M280" s="22" t="s">
        <v>28</v>
      </c>
      <c r="N280" s="22" t="s">
        <v>29</v>
      </c>
      <c r="O280" s="21">
        <v>7</v>
      </c>
      <c r="P280" s="21">
        <v>2017</v>
      </c>
      <c r="Q280" s="24">
        <v>2186571</v>
      </c>
      <c r="R280" s="22" t="s">
        <v>36</v>
      </c>
      <c r="S280" s="25">
        <v>4427</v>
      </c>
      <c r="T280" s="26" t="s">
        <v>564</v>
      </c>
      <c r="U280" s="25">
        <v>2736826</v>
      </c>
      <c r="V280" s="25">
        <f>+Q280+S280+U280</f>
        <v>4927824</v>
      </c>
      <c r="W280" s="27"/>
    </row>
    <row r="281" spans="2:23" ht="12" customHeight="1" x14ac:dyDescent="0.2">
      <c r="B281" s="20">
        <v>42979</v>
      </c>
      <c r="C281" s="21">
        <v>135115</v>
      </c>
      <c r="D281" s="21">
        <v>361</v>
      </c>
      <c r="E281" s="22" t="s">
        <v>116</v>
      </c>
      <c r="F281" s="22" t="s">
        <v>117</v>
      </c>
      <c r="G281" s="22" t="s">
        <v>44</v>
      </c>
      <c r="H281" s="22" t="s">
        <v>45</v>
      </c>
      <c r="I281" s="22" t="s">
        <v>46</v>
      </c>
      <c r="J281" s="22" t="s">
        <v>565</v>
      </c>
      <c r="K281" s="23">
        <v>42991</v>
      </c>
      <c r="L281" s="23">
        <v>42991</v>
      </c>
      <c r="M281" s="22" t="s">
        <v>28</v>
      </c>
      <c r="N281" s="22" t="s">
        <v>29</v>
      </c>
      <c r="O281" s="21">
        <v>1</v>
      </c>
      <c r="P281" s="21">
        <v>2017</v>
      </c>
      <c r="Q281" s="24">
        <v>30682</v>
      </c>
      <c r="R281" s="22" t="s">
        <v>36</v>
      </c>
      <c r="S281" s="25">
        <v>0</v>
      </c>
      <c r="T281" s="26" t="s">
        <v>49</v>
      </c>
      <c r="U281" s="25">
        <v>6000</v>
      </c>
      <c r="V281" s="25">
        <f>+Q281+S281+U281</f>
        <v>36682</v>
      </c>
      <c r="W281" s="27"/>
    </row>
    <row r="282" spans="2:23" ht="12" customHeight="1" x14ac:dyDescent="0.2">
      <c r="B282" s="20">
        <v>42979</v>
      </c>
      <c r="C282" s="21">
        <v>136388</v>
      </c>
      <c r="D282" s="21">
        <v>368</v>
      </c>
      <c r="E282" s="22" t="s">
        <v>335</v>
      </c>
      <c r="F282" s="22" t="s">
        <v>66</v>
      </c>
      <c r="G282" s="22" t="s">
        <v>195</v>
      </c>
      <c r="H282" s="22" t="s">
        <v>25</v>
      </c>
      <c r="I282" s="22" t="s">
        <v>46</v>
      </c>
      <c r="J282" s="22" t="s">
        <v>566</v>
      </c>
      <c r="K282" s="23">
        <v>43006</v>
      </c>
      <c r="L282" s="23">
        <v>43007</v>
      </c>
      <c r="M282" s="22" t="s">
        <v>48</v>
      </c>
      <c r="N282" s="22" t="s">
        <v>29</v>
      </c>
      <c r="O282" s="21">
        <v>2</v>
      </c>
      <c r="P282" s="21">
        <v>2017</v>
      </c>
      <c r="Q282" s="24">
        <v>107386</v>
      </c>
      <c r="R282" s="22" t="s">
        <v>36</v>
      </c>
      <c r="S282" s="25">
        <v>11000</v>
      </c>
      <c r="T282" s="26" t="s">
        <v>567</v>
      </c>
      <c r="U282" s="25">
        <v>110818</v>
      </c>
      <c r="V282" s="25">
        <f>+Q282+S282+U282</f>
        <v>229204</v>
      </c>
      <c r="W282" s="27"/>
    </row>
    <row r="283" spans="2:23" ht="12" customHeight="1" x14ac:dyDescent="0.2">
      <c r="B283" s="20">
        <v>42979</v>
      </c>
      <c r="C283" s="21">
        <v>137396</v>
      </c>
      <c r="D283" s="21">
        <v>403</v>
      </c>
      <c r="E283" s="22" t="s">
        <v>488</v>
      </c>
      <c r="F283" s="22" t="s">
        <v>278</v>
      </c>
      <c r="G283" s="22" t="s">
        <v>44</v>
      </c>
      <c r="H283" s="22" t="s">
        <v>45</v>
      </c>
      <c r="I283" s="22" t="s">
        <v>46</v>
      </c>
      <c r="J283" s="22" t="s">
        <v>568</v>
      </c>
      <c r="K283" s="23">
        <v>43003</v>
      </c>
      <c r="L283" s="23">
        <v>43003</v>
      </c>
      <c r="M283" s="22" t="s">
        <v>48</v>
      </c>
      <c r="N283" s="22" t="s">
        <v>29</v>
      </c>
      <c r="O283" s="21">
        <v>1</v>
      </c>
      <c r="P283" s="21">
        <v>2017</v>
      </c>
      <c r="Q283" s="24">
        <v>30682</v>
      </c>
      <c r="R283" s="22" t="s">
        <v>36</v>
      </c>
      <c r="S283" s="25">
        <v>0</v>
      </c>
      <c r="T283" s="26" t="s">
        <v>49</v>
      </c>
      <c r="U283" s="25">
        <v>0</v>
      </c>
      <c r="V283" s="25">
        <f>+Q283+S283+U283</f>
        <v>30682</v>
      </c>
      <c r="W283" s="27"/>
    </row>
    <row r="284" spans="2:23" ht="12" customHeight="1" x14ac:dyDescent="0.2">
      <c r="B284" s="20">
        <v>42979</v>
      </c>
      <c r="C284" s="21">
        <v>133434</v>
      </c>
      <c r="D284" s="21">
        <v>337</v>
      </c>
      <c r="E284" s="22" t="s">
        <v>569</v>
      </c>
      <c r="F284" s="22" t="s">
        <v>570</v>
      </c>
      <c r="G284" s="22" t="s">
        <v>140</v>
      </c>
      <c r="H284" s="22" t="s">
        <v>45</v>
      </c>
      <c r="I284" s="22" t="s">
        <v>46</v>
      </c>
      <c r="J284" s="22" t="s">
        <v>571</v>
      </c>
      <c r="K284" s="23">
        <v>42979</v>
      </c>
      <c r="L284" s="23">
        <v>42979</v>
      </c>
      <c r="M284" s="22" t="s">
        <v>35</v>
      </c>
      <c r="N284" s="22" t="s">
        <v>29</v>
      </c>
      <c r="O284" s="21">
        <v>1</v>
      </c>
      <c r="P284" s="21">
        <v>2017</v>
      </c>
      <c r="Q284" s="24">
        <v>30682</v>
      </c>
      <c r="R284" s="22" t="s">
        <v>36</v>
      </c>
      <c r="S284" s="25">
        <v>0</v>
      </c>
      <c r="T284" s="26" t="s">
        <v>49</v>
      </c>
      <c r="U284" s="25">
        <v>0</v>
      </c>
      <c r="V284" s="25">
        <f>+Q284+S284+U284</f>
        <v>30682</v>
      </c>
      <c r="W284" s="27"/>
    </row>
    <row r="285" spans="2:23" ht="12" customHeight="1" x14ac:dyDescent="0.2">
      <c r="B285" s="20">
        <v>42979</v>
      </c>
      <c r="C285" s="21">
        <v>134336</v>
      </c>
      <c r="D285" s="21">
        <v>341</v>
      </c>
      <c r="E285" s="22" t="s">
        <v>37</v>
      </c>
      <c r="F285" s="22" t="s">
        <v>38</v>
      </c>
      <c r="G285" s="22" t="s">
        <v>572</v>
      </c>
      <c r="H285" s="22" t="s">
        <v>25</v>
      </c>
      <c r="I285" s="22" t="s">
        <v>26</v>
      </c>
      <c r="J285" s="22" t="s">
        <v>573</v>
      </c>
      <c r="K285" s="23">
        <v>42995</v>
      </c>
      <c r="L285" s="23">
        <v>43002</v>
      </c>
      <c r="M285" s="22" t="s">
        <v>40</v>
      </c>
      <c r="N285" s="22" t="s">
        <v>41</v>
      </c>
      <c r="O285" s="21">
        <v>4</v>
      </c>
      <c r="P285" s="21">
        <v>2017</v>
      </c>
      <c r="Q285" s="24">
        <v>1805127</v>
      </c>
      <c r="R285" s="22" t="s">
        <v>36</v>
      </c>
      <c r="S285" s="25">
        <v>94041</v>
      </c>
      <c r="T285" s="26" t="s">
        <v>574</v>
      </c>
      <c r="U285" s="25">
        <v>1548720</v>
      </c>
      <c r="V285" s="25">
        <f>+Q285+S285+U285</f>
        <v>3447888</v>
      </c>
      <c r="W285" s="27"/>
    </row>
    <row r="286" spans="2:23" ht="12" customHeight="1" x14ac:dyDescent="0.2">
      <c r="B286" s="20">
        <v>42979</v>
      </c>
      <c r="C286" s="21">
        <v>135070</v>
      </c>
      <c r="D286" s="21">
        <v>358</v>
      </c>
      <c r="E286" s="22" t="s">
        <v>37</v>
      </c>
      <c r="F286" s="22" t="s">
        <v>38</v>
      </c>
      <c r="G286" s="22" t="s">
        <v>575</v>
      </c>
      <c r="H286" s="22" t="s">
        <v>25</v>
      </c>
      <c r="I286" s="22" t="s">
        <v>26</v>
      </c>
      <c r="J286" s="22" t="s">
        <v>576</v>
      </c>
      <c r="K286" s="23">
        <v>43005</v>
      </c>
      <c r="L286" s="23">
        <v>43007</v>
      </c>
      <c r="M286" s="22" t="s">
        <v>40</v>
      </c>
      <c r="N286" s="22" t="s">
        <v>41</v>
      </c>
      <c r="O286" s="21">
        <v>3</v>
      </c>
      <c r="P286" s="21">
        <v>2017</v>
      </c>
      <c r="Q286" s="24">
        <v>664601</v>
      </c>
      <c r="R286" s="22" t="s">
        <v>36</v>
      </c>
      <c r="S286" s="25">
        <v>57317</v>
      </c>
      <c r="T286" s="26" t="s">
        <v>577</v>
      </c>
      <c r="U286" s="25">
        <v>469719</v>
      </c>
      <c r="V286" s="25">
        <f>+Q286+S286+U286</f>
        <v>1191637</v>
      </c>
      <c r="W286" s="27"/>
    </row>
    <row r="287" spans="2:23" ht="12" customHeight="1" x14ac:dyDescent="0.2">
      <c r="B287" s="20">
        <v>42979</v>
      </c>
      <c r="C287" s="21">
        <v>134788</v>
      </c>
      <c r="D287" s="21">
        <v>343</v>
      </c>
      <c r="E287" s="22" t="s">
        <v>37</v>
      </c>
      <c r="F287" s="22" t="s">
        <v>38</v>
      </c>
      <c r="G287" s="22" t="s">
        <v>44</v>
      </c>
      <c r="H287" s="22" t="s">
        <v>45</v>
      </c>
      <c r="I287" s="22" t="s">
        <v>46</v>
      </c>
      <c r="J287" s="22" t="s">
        <v>578</v>
      </c>
      <c r="K287" s="23">
        <v>42991</v>
      </c>
      <c r="L287" s="23">
        <v>42991</v>
      </c>
      <c r="M287" s="22" t="s">
        <v>40</v>
      </c>
      <c r="N287" s="22" t="s">
        <v>41</v>
      </c>
      <c r="O287" s="21">
        <v>1</v>
      </c>
      <c r="P287" s="21">
        <v>2017</v>
      </c>
      <c r="Q287" s="24">
        <v>40828</v>
      </c>
      <c r="R287" s="22" t="s">
        <v>36</v>
      </c>
      <c r="S287" s="25">
        <v>0</v>
      </c>
      <c r="T287" s="26" t="s">
        <v>49</v>
      </c>
      <c r="U287" s="25">
        <v>0</v>
      </c>
      <c r="V287" s="25">
        <f>+Q287+S287+U287</f>
        <v>40828</v>
      </c>
      <c r="W287" s="27"/>
    </row>
    <row r="288" spans="2:23" ht="12" customHeight="1" x14ac:dyDescent="0.2">
      <c r="B288" s="20">
        <v>42979</v>
      </c>
      <c r="C288" s="21">
        <v>136173</v>
      </c>
      <c r="D288" s="21">
        <v>371</v>
      </c>
      <c r="E288" s="22" t="s">
        <v>202</v>
      </c>
      <c r="F288" s="22" t="s">
        <v>66</v>
      </c>
      <c r="G288" s="22" t="s">
        <v>579</v>
      </c>
      <c r="H288" s="22" t="s">
        <v>45</v>
      </c>
      <c r="I288" s="22" t="s">
        <v>46</v>
      </c>
      <c r="J288" s="22" t="s">
        <v>580</v>
      </c>
      <c r="K288" s="23">
        <v>43000</v>
      </c>
      <c r="L288" s="23">
        <v>43000</v>
      </c>
      <c r="M288" s="22" t="s">
        <v>48</v>
      </c>
      <c r="N288" s="22" t="s">
        <v>29</v>
      </c>
      <c r="O288" s="21">
        <v>1</v>
      </c>
      <c r="P288" s="21">
        <v>2017</v>
      </c>
      <c r="Q288" s="24">
        <v>30682</v>
      </c>
      <c r="R288" s="22" t="s">
        <v>36</v>
      </c>
      <c r="S288" s="25">
        <v>0</v>
      </c>
      <c r="T288" s="26" t="s">
        <v>49</v>
      </c>
      <c r="U288" s="25">
        <v>6400</v>
      </c>
      <c r="V288" s="25">
        <f>+Q288+S288+U288</f>
        <v>37082</v>
      </c>
      <c r="W288" s="27"/>
    </row>
    <row r="289" spans="2:23" ht="12" customHeight="1" x14ac:dyDescent="0.2">
      <c r="B289" s="20">
        <v>42979</v>
      </c>
      <c r="C289" s="21">
        <v>136172</v>
      </c>
      <c r="D289" s="21">
        <v>366</v>
      </c>
      <c r="E289" s="22" t="s">
        <v>202</v>
      </c>
      <c r="F289" s="22" t="s">
        <v>66</v>
      </c>
      <c r="G289" s="22" t="s">
        <v>203</v>
      </c>
      <c r="H289" s="22" t="s">
        <v>25</v>
      </c>
      <c r="I289" s="22" t="s">
        <v>46</v>
      </c>
      <c r="J289" s="22" t="s">
        <v>581</v>
      </c>
      <c r="K289" s="23">
        <v>43003</v>
      </c>
      <c r="L289" s="23">
        <v>43004</v>
      </c>
      <c r="M289" s="22" t="s">
        <v>48</v>
      </c>
      <c r="N289" s="22" t="s">
        <v>29</v>
      </c>
      <c r="O289" s="21">
        <v>2</v>
      </c>
      <c r="P289" s="21">
        <v>2017</v>
      </c>
      <c r="Q289" s="24">
        <v>107386</v>
      </c>
      <c r="R289" s="22" t="s">
        <v>36</v>
      </c>
      <c r="S289" s="25">
        <v>36000</v>
      </c>
      <c r="T289" s="26" t="s">
        <v>582</v>
      </c>
      <c r="U289" s="25">
        <v>178154</v>
      </c>
      <c r="V289" s="25">
        <f>+Q289+S289+U289</f>
        <v>321540</v>
      </c>
      <c r="W289" s="27"/>
    </row>
    <row r="290" spans="2:23" ht="12" customHeight="1" x14ac:dyDescent="0.2">
      <c r="B290" s="20">
        <v>42979</v>
      </c>
      <c r="C290" s="21">
        <v>132899</v>
      </c>
      <c r="D290" s="21">
        <v>332</v>
      </c>
      <c r="E290" s="22" t="s">
        <v>583</v>
      </c>
      <c r="F290" s="22" t="s">
        <v>278</v>
      </c>
      <c r="G290" s="22" t="s">
        <v>123</v>
      </c>
      <c r="H290" s="22" t="s">
        <v>25</v>
      </c>
      <c r="I290" s="22" t="s">
        <v>46</v>
      </c>
      <c r="J290" s="22" t="s">
        <v>584</v>
      </c>
      <c r="K290" s="23">
        <v>42982</v>
      </c>
      <c r="L290" s="23">
        <v>42986</v>
      </c>
      <c r="M290" s="22" t="s">
        <v>48</v>
      </c>
      <c r="N290" s="22" t="s">
        <v>29</v>
      </c>
      <c r="O290" s="21">
        <v>5</v>
      </c>
      <c r="P290" s="21">
        <v>2017</v>
      </c>
      <c r="Q290" s="24">
        <v>337498</v>
      </c>
      <c r="R290" s="22" t="s">
        <v>36</v>
      </c>
      <c r="S290" s="25">
        <v>20800</v>
      </c>
      <c r="T290" s="26" t="s">
        <v>585</v>
      </c>
      <c r="U290" s="25">
        <v>159602</v>
      </c>
      <c r="V290" s="25">
        <f>+Q290+S290+U290</f>
        <v>517900</v>
      </c>
      <c r="W290" s="27"/>
    </row>
    <row r="291" spans="2:23" ht="12" customHeight="1" x14ac:dyDescent="0.2">
      <c r="B291" s="20">
        <v>42979</v>
      </c>
      <c r="C291" s="21">
        <v>134816</v>
      </c>
      <c r="D291" s="21">
        <v>350</v>
      </c>
      <c r="E291" s="22" t="s">
        <v>150</v>
      </c>
      <c r="F291" s="22" t="s">
        <v>151</v>
      </c>
      <c r="G291" s="22" t="s">
        <v>562</v>
      </c>
      <c r="H291" s="22" t="s">
        <v>25</v>
      </c>
      <c r="I291" s="22" t="s">
        <v>26</v>
      </c>
      <c r="J291" s="22" t="s">
        <v>586</v>
      </c>
      <c r="K291" s="23">
        <v>43001</v>
      </c>
      <c r="L291" s="23">
        <v>43009</v>
      </c>
      <c r="M291" s="22" t="s">
        <v>40</v>
      </c>
      <c r="N291" s="22" t="s">
        <v>41</v>
      </c>
      <c r="O291" s="21">
        <v>6</v>
      </c>
      <c r="P291" s="21">
        <v>2017</v>
      </c>
      <c r="Q291" s="24">
        <v>2550999</v>
      </c>
      <c r="R291" s="22" t="s">
        <v>36</v>
      </c>
      <c r="S291" s="25">
        <v>0</v>
      </c>
      <c r="T291" s="26" t="s">
        <v>564</v>
      </c>
      <c r="U291" s="25">
        <v>2736826</v>
      </c>
      <c r="V291" s="25">
        <f>+Q291+S291+U291</f>
        <v>5287825</v>
      </c>
      <c r="W291" s="27"/>
    </row>
    <row r="292" spans="2:23" ht="12" customHeight="1" x14ac:dyDescent="0.2">
      <c r="B292" s="20">
        <v>42979</v>
      </c>
      <c r="C292" s="21">
        <v>134769</v>
      </c>
      <c r="D292" s="21">
        <v>347</v>
      </c>
      <c r="E292" s="22" t="s">
        <v>300</v>
      </c>
      <c r="F292" s="22" t="s">
        <v>278</v>
      </c>
      <c r="G292" s="22" t="s">
        <v>587</v>
      </c>
      <c r="H292" s="22" t="s">
        <v>45</v>
      </c>
      <c r="I292" s="22" t="s">
        <v>46</v>
      </c>
      <c r="J292" s="22" t="s">
        <v>588</v>
      </c>
      <c r="K292" s="23">
        <v>42990</v>
      </c>
      <c r="L292" s="23">
        <v>42989</v>
      </c>
      <c r="M292" s="22" t="s">
        <v>48</v>
      </c>
      <c r="N292" s="22" t="s">
        <v>29</v>
      </c>
      <c r="O292" s="21">
        <v>1</v>
      </c>
      <c r="P292" s="21">
        <v>2017</v>
      </c>
      <c r="Q292" s="24">
        <v>30682</v>
      </c>
      <c r="R292" s="22" t="s">
        <v>36</v>
      </c>
      <c r="S292" s="25"/>
      <c r="T292" s="26" t="s">
        <v>49</v>
      </c>
      <c r="U292" s="25"/>
      <c r="V292" s="25">
        <f>+Q292+S292+U292</f>
        <v>30682</v>
      </c>
      <c r="W292" s="27"/>
    </row>
    <row r="293" spans="2:23" ht="12" customHeight="1" x14ac:dyDescent="0.2">
      <c r="B293" s="20">
        <v>42979</v>
      </c>
      <c r="C293" s="21">
        <v>136134</v>
      </c>
      <c r="D293" s="21">
        <v>365</v>
      </c>
      <c r="E293" s="22" t="s">
        <v>300</v>
      </c>
      <c r="F293" s="22" t="s">
        <v>278</v>
      </c>
      <c r="G293" s="22" t="s">
        <v>589</v>
      </c>
      <c r="H293" s="22" t="s">
        <v>45</v>
      </c>
      <c r="I293" s="22" t="s">
        <v>46</v>
      </c>
      <c r="J293" s="22" t="s">
        <v>590</v>
      </c>
      <c r="K293" s="23">
        <v>43003</v>
      </c>
      <c r="L293" s="23">
        <v>43003</v>
      </c>
      <c r="M293" s="22" t="s">
        <v>48</v>
      </c>
      <c r="N293" s="22" t="s">
        <v>29</v>
      </c>
      <c r="O293" s="21">
        <v>1</v>
      </c>
      <c r="P293" s="21">
        <v>2017</v>
      </c>
      <c r="Q293" s="24">
        <v>30682</v>
      </c>
      <c r="R293" s="22" t="s">
        <v>36</v>
      </c>
      <c r="S293" s="25">
        <v>0</v>
      </c>
      <c r="T293" s="26" t="s">
        <v>49</v>
      </c>
      <c r="U293" s="25">
        <v>0</v>
      </c>
      <c r="V293" s="25">
        <f>+Q293+S293+U293</f>
        <v>30682</v>
      </c>
      <c r="W293" s="27"/>
    </row>
    <row r="294" spans="2:23" ht="12" customHeight="1" x14ac:dyDescent="0.2">
      <c r="B294" s="20">
        <v>42979</v>
      </c>
      <c r="C294" s="21">
        <v>132905</v>
      </c>
      <c r="D294" s="21">
        <v>331</v>
      </c>
      <c r="E294" s="22" t="s">
        <v>591</v>
      </c>
      <c r="F294" s="22" t="s">
        <v>278</v>
      </c>
      <c r="G294" s="22" t="s">
        <v>123</v>
      </c>
      <c r="H294" s="22" t="s">
        <v>25</v>
      </c>
      <c r="I294" s="22" t="s">
        <v>46</v>
      </c>
      <c r="J294" s="22" t="s">
        <v>592</v>
      </c>
      <c r="K294" s="23">
        <v>42982</v>
      </c>
      <c r="L294" s="23">
        <v>42986</v>
      </c>
      <c r="M294" s="22" t="s">
        <v>48</v>
      </c>
      <c r="N294" s="22" t="s">
        <v>29</v>
      </c>
      <c r="O294" s="21">
        <v>5</v>
      </c>
      <c r="P294" s="21">
        <v>2017</v>
      </c>
      <c r="Q294" s="24">
        <v>337498</v>
      </c>
      <c r="R294" s="22" t="s">
        <v>36</v>
      </c>
      <c r="S294" s="25">
        <v>16300</v>
      </c>
      <c r="T294" s="26" t="s">
        <v>593</v>
      </c>
      <c r="U294" s="25">
        <v>150602</v>
      </c>
      <c r="V294" s="25">
        <f>+Q294+S294+U294</f>
        <v>504400</v>
      </c>
      <c r="W294" s="27"/>
    </row>
    <row r="295" spans="2:23" ht="12" customHeight="1" x14ac:dyDescent="0.2">
      <c r="B295" s="20">
        <v>42979</v>
      </c>
      <c r="C295" s="21">
        <v>135837</v>
      </c>
      <c r="D295" s="21">
        <v>367</v>
      </c>
      <c r="E295" s="22" t="s">
        <v>76</v>
      </c>
      <c r="F295" s="22" t="s">
        <v>77</v>
      </c>
      <c r="G295" s="22" t="s">
        <v>44</v>
      </c>
      <c r="H295" s="22" t="s">
        <v>45</v>
      </c>
      <c r="I295" s="22" t="s">
        <v>46</v>
      </c>
      <c r="J295" s="22" t="s">
        <v>594</v>
      </c>
      <c r="K295" s="23">
        <v>43003</v>
      </c>
      <c r="L295" s="23">
        <v>43003</v>
      </c>
      <c r="M295" s="22" t="s">
        <v>28</v>
      </c>
      <c r="N295" s="22" t="s">
        <v>29</v>
      </c>
      <c r="O295" s="21">
        <v>1</v>
      </c>
      <c r="P295" s="21">
        <v>2017</v>
      </c>
      <c r="Q295" s="24">
        <v>30682</v>
      </c>
      <c r="R295" s="22" t="s">
        <v>36</v>
      </c>
      <c r="S295" s="25">
        <v>0</v>
      </c>
      <c r="T295" s="26" t="s">
        <v>49</v>
      </c>
      <c r="U295" s="25">
        <v>3800</v>
      </c>
      <c r="V295" s="25">
        <f>+Q295+S295+U295</f>
        <v>34482</v>
      </c>
      <c r="W295" s="27"/>
    </row>
    <row r="296" spans="2:23" ht="12" customHeight="1" x14ac:dyDescent="0.2">
      <c r="B296" s="20">
        <v>42979</v>
      </c>
      <c r="C296" s="21">
        <v>132403</v>
      </c>
      <c r="D296" s="21">
        <v>325</v>
      </c>
      <c r="E296" s="22" t="s">
        <v>225</v>
      </c>
      <c r="F296" s="22" t="s">
        <v>226</v>
      </c>
      <c r="G296" s="22" t="s">
        <v>140</v>
      </c>
      <c r="H296" s="22" t="s">
        <v>45</v>
      </c>
      <c r="I296" s="22" t="s">
        <v>46</v>
      </c>
      <c r="J296" s="22" t="s">
        <v>595</v>
      </c>
      <c r="K296" s="23">
        <v>42979</v>
      </c>
      <c r="L296" s="23">
        <v>42979</v>
      </c>
      <c r="M296" s="22" t="s">
        <v>28</v>
      </c>
      <c r="N296" s="22" t="s">
        <v>29</v>
      </c>
      <c r="O296" s="21">
        <v>1</v>
      </c>
      <c r="P296" s="21">
        <v>2017</v>
      </c>
      <c r="Q296" s="24">
        <v>30682</v>
      </c>
      <c r="R296" s="22" t="s">
        <v>36</v>
      </c>
      <c r="S296" s="25"/>
      <c r="T296" s="26" t="s">
        <v>49</v>
      </c>
      <c r="U296" s="25">
        <v>6000</v>
      </c>
      <c r="V296" s="25">
        <f>+Q296+S296+U296</f>
        <v>36682</v>
      </c>
      <c r="W296" s="27"/>
    </row>
    <row r="297" spans="2:23" ht="12" customHeight="1" x14ac:dyDescent="0.2">
      <c r="B297" s="20">
        <v>42979</v>
      </c>
      <c r="C297" s="21">
        <v>136410</v>
      </c>
      <c r="D297" s="21">
        <v>369</v>
      </c>
      <c r="E297" s="22" t="s">
        <v>225</v>
      </c>
      <c r="F297" s="22" t="s">
        <v>226</v>
      </c>
      <c r="G297" s="22" t="s">
        <v>140</v>
      </c>
      <c r="H297" s="22" t="s">
        <v>45</v>
      </c>
      <c r="I297" s="22" t="s">
        <v>46</v>
      </c>
      <c r="J297" s="22" t="s">
        <v>596</v>
      </c>
      <c r="K297" s="23">
        <v>43004</v>
      </c>
      <c r="L297" s="23">
        <v>43004</v>
      </c>
      <c r="M297" s="22" t="s">
        <v>28</v>
      </c>
      <c r="N297" s="22" t="s">
        <v>29</v>
      </c>
      <c r="O297" s="21">
        <v>1</v>
      </c>
      <c r="P297" s="21">
        <v>2017</v>
      </c>
      <c r="Q297" s="24">
        <v>30682</v>
      </c>
      <c r="R297" s="22" t="s">
        <v>36</v>
      </c>
      <c r="S297" s="25">
        <v>0</v>
      </c>
      <c r="T297" s="26" t="s">
        <v>49</v>
      </c>
      <c r="U297" s="25"/>
      <c r="V297" s="25">
        <f>+Q297+S297+U297</f>
        <v>30682</v>
      </c>
      <c r="W297" s="27"/>
    </row>
    <row r="298" spans="2:23" ht="12" customHeight="1" x14ac:dyDescent="0.2">
      <c r="B298" s="20">
        <v>42979</v>
      </c>
      <c r="C298" s="21">
        <v>134676</v>
      </c>
      <c r="D298" s="21">
        <v>345</v>
      </c>
      <c r="E298" s="22" t="s">
        <v>534</v>
      </c>
      <c r="F298" s="22" t="s">
        <v>278</v>
      </c>
      <c r="G298" s="22" t="s">
        <v>597</v>
      </c>
      <c r="H298" s="22" t="s">
        <v>45</v>
      </c>
      <c r="I298" s="22" t="s">
        <v>46</v>
      </c>
      <c r="J298" s="22" t="s">
        <v>598</v>
      </c>
      <c r="K298" s="23">
        <v>42989</v>
      </c>
      <c r="L298" s="23">
        <v>42989</v>
      </c>
      <c r="M298" s="22" t="s">
        <v>48</v>
      </c>
      <c r="N298" s="22" t="s">
        <v>29</v>
      </c>
      <c r="O298" s="21">
        <v>1</v>
      </c>
      <c r="P298" s="21">
        <v>2017</v>
      </c>
      <c r="Q298" s="24">
        <v>30682</v>
      </c>
      <c r="R298" s="22" t="s">
        <v>36</v>
      </c>
      <c r="S298" s="25">
        <v>12280</v>
      </c>
      <c r="T298" s="26" t="s">
        <v>49</v>
      </c>
      <c r="U298" s="25"/>
      <c r="V298" s="25">
        <f>+Q298+S298+U298</f>
        <v>42962</v>
      </c>
      <c r="W298" s="27"/>
    </row>
    <row r="299" spans="2:23" ht="12" customHeight="1" x14ac:dyDescent="0.2">
      <c r="B299" s="20">
        <v>42979</v>
      </c>
      <c r="C299" s="21">
        <v>136487</v>
      </c>
      <c r="D299" s="21">
        <v>372</v>
      </c>
      <c r="E299" s="22" t="s">
        <v>534</v>
      </c>
      <c r="F299" s="22" t="s">
        <v>278</v>
      </c>
      <c r="G299" s="22" t="s">
        <v>539</v>
      </c>
      <c r="H299" s="22" t="s">
        <v>45</v>
      </c>
      <c r="I299" s="22" t="s">
        <v>46</v>
      </c>
      <c r="J299" s="22" t="s">
        <v>599</v>
      </c>
      <c r="K299" s="23">
        <v>43005</v>
      </c>
      <c r="L299" s="23">
        <v>43005</v>
      </c>
      <c r="M299" s="22" t="s">
        <v>48</v>
      </c>
      <c r="N299" s="22" t="s">
        <v>29</v>
      </c>
      <c r="O299" s="21">
        <v>1</v>
      </c>
      <c r="P299" s="21">
        <v>2017</v>
      </c>
      <c r="Q299" s="24">
        <v>30682</v>
      </c>
      <c r="R299" s="22" t="s">
        <v>36</v>
      </c>
      <c r="S299" s="25">
        <v>10300</v>
      </c>
      <c r="T299" s="26" t="s">
        <v>49</v>
      </c>
      <c r="U299" s="25"/>
      <c r="V299" s="25">
        <f>+Q299+S299+U299</f>
        <v>40982</v>
      </c>
      <c r="W299" s="27"/>
    </row>
    <row r="300" spans="2:23" ht="12" customHeight="1" x14ac:dyDescent="0.2">
      <c r="B300" s="20">
        <v>42979</v>
      </c>
      <c r="C300" s="21">
        <v>134844</v>
      </c>
      <c r="D300" s="21">
        <v>360</v>
      </c>
      <c r="E300" s="22" t="s">
        <v>154</v>
      </c>
      <c r="F300" s="22" t="s">
        <v>155</v>
      </c>
      <c r="G300" s="22" t="s">
        <v>572</v>
      </c>
      <c r="H300" s="22" t="s">
        <v>25</v>
      </c>
      <c r="I300" s="22" t="s">
        <v>26</v>
      </c>
      <c r="J300" s="22" t="s">
        <v>600</v>
      </c>
      <c r="K300" s="23">
        <v>42995</v>
      </c>
      <c r="L300" s="23">
        <v>43002</v>
      </c>
      <c r="M300" s="22" t="s">
        <v>28</v>
      </c>
      <c r="N300" s="22" t="s">
        <v>29</v>
      </c>
      <c r="O300" s="21">
        <v>4</v>
      </c>
      <c r="P300" s="21">
        <v>2017</v>
      </c>
      <c r="Q300" s="24">
        <v>1558256</v>
      </c>
      <c r="R300" s="22" t="s">
        <v>36</v>
      </c>
      <c r="S300" s="25">
        <v>0</v>
      </c>
      <c r="T300" s="26" t="s">
        <v>574</v>
      </c>
      <c r="U300" s="25">
        <v>1548720</v>
      </c>
      <c r="V300" s="25">
        <f>+Q300+S300+U300</f>
        <v>3106976</v>
      </c>
      <c r="W300" s="27"/>
    </row>
    <row r="301" spans="2:23" ht="12" customHeight="1" x14ac:dyDescent="0.2">
      <c r="B301" s="20">
        <v>42979</v>
      </c>
      <c r="C301" s="21">
        <v>132739</v>
      </c>
      <c r="D301" s="21">
        <v>328</v>
      </c>
      <c r="E301" s="22" t="s">
        <v>79</v>
      </c>
      <c r="F301" s="22" t="s">
        <v>66</v>
      </c>
      <c r="G301" s="22" t="s">
        <v>484</v>
      </c>
      <c r="H301" s="22" t="s">
        <v>45</v>
      </c>
      <c r="I301" s="22" t="s">
        <v>46</v>
      </c>
      <c r="J301" s="22" t="s">
        <v>601</v>
      </c>
      <c r="K301" s="23">
        <v>42984</v>
      </c>
      <c r="L301" s="23">
        <v>42984</v>
      </c>
      <c r="M301" s="22" t="s">
        <v>48</v>
      </c>
      <c r="N301" s="22" t="s">
        <v>29</v>
      </c>
      <c r="O301" s="21">
        <v>1</v>
      </c>
      <c r="P301" s="21">
        <v>2017</v>
      </c>
      <c r="Q301" s="24">
        <v>30682</v>
      </c>
      <c r="R301" s="22" t="s">
        <v>36</v>
      </c>
      <c r="S301" s="25">
        <v>0</v>
      </c>
      <c r="T301" s="26" t="s">
        <v>49</v>
      </c>
      <c r="U301" s="25"/>
      <c r="V301" s="25">
        <f>+Q301+S301+U301</f>
        <v>30682</v>
      </c>
      <c r="W301" s="27"/>
    </row>
    <row r="302" spans="2:23" ht="12" customHeight="1" x14ac:dyDescent="0.2">
      <c r="B302" s="20">
        <v>42979</v>
      </c>
      <c r="C302" s="21">
        <v>134900</v>
      </c>
      <c r="D302" s="21">
        <v>351</v>
      </c>
      <c r="E302" s="22" t="s">
        <v>79</v>
      </c>
      <c r="F302" s="22" t="s">
        <v>66</v>
      </c>
      <c r="G302" s="22" t="s">
        <v>602</v>
      </c>
      <c r="H302" s="22" t="s">
        <v>45</v>
      </c>
      <c r="I302" s="22" t="s">
        <v>46</v>
      </c>
      <c r="J302" s="22" t="s">
        <v>603</v>
      </c>
      <c r="K302" s="23">
        <v>42992</v>
      </c>
      <c r="L302" s="23">
        <v>42992</v>
      </c>
      <c r="M302" s="22" t="s">
        <v>48</v>
      </c>
      <c r="N302" s="22" t="s">
        <v>29</v>
      </c>
      <c r="O302" s="21">
        <v>1</v>
      </c>
      <c r="P302" s="21">
        <v>2017</v>
      </c>
      <c r="Q302" s="24">
        <v>30682</v>
      </c>
      <c r="R302" s="22" t="s">
        <v>36</v>
      </c>
      <c r="S302" s="25">
        <v>0</v>
      </c>
      <c r="T302" s="26" t="s">
        <v>49</v>
      </c>
      <c r="U302" s="25">
        <v>8000</v>
      </c>
      <c r="V302" s="25">
        <f>+Q302+S302+U302</f>
        <v>38682</v>
      </c>
      <c r="W302" s="27"/>
    </row>
    <row r="303" spans="2:23" ht="12" customHeight="1" x14ac:dyDescent="0.2">
      <c r="B303" s="20">
        <v>42979</v>
      </c>
      <c r="C303" s="21">
        <v>134852</v>
      </c>
      <c r="D303" s="21">
        <v>349</v>
      </c>
      <c r="E303" s="22" t="s">
        <v>79</v>
      </c>
      <c r="F303" s="22" t="s">
        <v>66</v>
      </c>
      <c r="G303" s="22" t="s">
        <v>73</v>
      </c>
      <c r="H303" s="22" t="s">
        <v>25</v>
      </c>
      <c r="I303" s="22" t="s">
        <v>46</v>
      </c>
      <c r="J303" s="22" t="s">
        <v>604</v>
      </c>
      <c r="K303" s="23">
        <v>43004</v>
      </c>
      <c r="L303" s="23">
        <v>43004</v>
      </c>
      <c r="M303" s="22" t="s">
        <v>48</v>
      </c>
      <c r="N303" s="22" t="s">
        <v>29</v>
      </c>
      <c r="O303" s="21">
        <v>1</v>
      </c>
      <c r="P303" s="21">
        <v>2017</v>
      </c>
      <c r="Q303" s="24">
        <v>30682</v>
      </c>
      <c r="R303" s="22" t="s">
        <v>36</v>
      </c>
      <c r="S303" s="25">
        <v>30000</v>
      </c>
      <c r="T303" s="26" t="s">
        <v>605</v>
      </c>
      <c r="U303" s="25">
        <v>58794</v>
      </c>
      <c r="V303" s="25">
        <f>+Q303+S303+U303</f>
        <v>119476</v>
      </c>
      <c r="W303" s="27"/>
    </row>
    <row r="304" spans="2:23" ht="12" customHeight="1" x14ac:dyDescent="0.2">
      <c r="B304" s="20">
        <v>42979</v>
      </c>
      <c r="C304" s="21">
        <v>134794</v>
      </c>
      <c r="D304" s="21">
        <v>344</v>
      </c>
      <c r="E304" s="22" t="s">
        <v>82</v>
      </c>
      <c r="F304" s="22" t="s">
        <v>83</v>
      </c>
      <c r="G304" s="22" t="s">
        <v>44</v>
      </c>
      <c r="H304" s="22" t="s">
        <v>45</v>
      </c>
      <c r="I304" s="22" t="s">
        <v>46</v>
      </c>
      <c r="J304" s="22" t="s">
        <v>606</v>
      </c>
      <c r="K304" s="23">
        <v>42991</v>
      </c>
      <c r="L304" s="23">
        <v>42991</v>
      </c>
      <c r="M304" s="22" t="s">
        <v>35</v>
      </c>
      <c r="N304" s="22" t="s">
        <v>29</v>
      </c>
      <c r="O304" s="21">
        <v>1</v>
      </c>
      <c r="P304" s="21">
        <v>2017</v>
      </c>
      <c r="Q304" s="24">
        <v>40828</v>
      </c>
      <c r="R304" s="22" t="s">
        <v>36</v>
      </c>
      <c r="S304" s="25">
        <v>0</v>
      </c>
      <c r="T304" s="26" t="s">
        <v>49</v>
      </c>
      <c r="U304" s="25">
        <v>0</v>
      </c>
      <c r="V304" s="25">
        <f>+Q304+S304+U304</f>
        <v>40828</v>
      </c>
      <c r="W304" s="27"/>
    </row>
    <row r="305" spans="2:23" ht="12" customHeight="1" x14ac:dyDescent="0.2">
      <c r="B305" s="20">
        <v>42979</v>
      </c>
      <c r="C305" s="21">
        <v>132654</v>
      </c>
      <c r="D305" s="21">
        <v>335</v>
      </c>
      <c r="E305" s="22" t="s">
        <v>607</v>
      </c>
      <c r="F305" s="22" t="s">
        <v>608</v>
      </c>
      <c r="G305" s="22" t="s">
        <v>140</v>
      </c>
      <c r="H305" s="22" t="s">
        <v>45</v>
      </c>
      <c r="I305" s="22" t="s">
        <v>46</v>
      </c>
      <c r="J305" s="22" t="s">
        <v>609</v>
      </c>
      <c r="K305" s="23">
        <v>42979</v>
      </c>
      <c r="L305" s="23">
        <v>42979</v>
      </c>
      <c r="M305" s="22" t="s">
        <v>48</v>
      </c>
      <c r="N305" s="22" t="s">
        <v>29</v>
      </c>
      <c r="O305" s="21">
        <v>1</v>
      </c>
      <c r="P305" s="21">
        <v>2017</v>
      </c>
      <c r="Q305" s="24">
        <v>30682</v>
      </c>
      <c r="R305" s="22" t="s">
        <v>36</v>
      </c>
      <c r="S305" s="25">
        <v>0</v>
      </c>
      <c r="T305" s="26" t="s">
        <v>49</v>
      </c>
      <c r="U305" s="25">
        <v>0</v>
      </c>
      <c r="V305" s="25">
        <f>+Q305+S305+U305</f>
        <v>30682</v>
      </c>
      <c r="W305" s="27"/>
    </row>
    <row r="306" spans="2:23" ht="12" customHeight="1" x14ac:dyDescent="0.2">
      <c r="B306" s="20">
        <v>42979</v>
      </c>
      <c r="C306" s="21">
        <v>134428</v>
      </c>
      <c r="D306" s="21">
        <v>353</v>
      </c>
      <c r="E306" s="22" t="s">
        <v>325</v>
      </c>
      <c r="F306" s="22" t="s">
        <v>278</v>
      </c>
      <c r="G306" s="22" t="s">
        <v>400</v>
      </c>
      <c r="H306" s="22" t="s">
        <v>45</v>
      </c>
      <c r="I306" s="22" t="s">
        <v>46</v>
      </c>
      <c r="J306" s="22" t="s">
        <v>610</v>
      </c>
      <c r="K306" s="23">
        <v>43004</v>
      </c>
      <c r="L306" s="23">
        <v>43004</v>
      </c>
      <c r="M306" s="22" t="s">
        <v>48</v>
      </c>
      <c r="N306" s="22" t="s">
        <v>29</v>
      </c>
      <c r="O306" s="21">
        <v>1</v>
      </c>
      <c r="P306" s="21">
        <v>2017</v>
      </c>
      <c r="Q306" s="24">
        <v>30682</v>
      </c>
      <c r="R306" s="22" t="s">
        <v>36</v>
      </c>
      <c r="S306" s="25">
        <v>0</v>
      </c>
      <c r="T306" s="26" t="s">
        <v>49</v>
      </c>
      <c r="U306" s="25">
        <v>5500</v>
      </c>
      <c r="V306" s="25">
        <f>+Q306+S306+U306</f>
        <v>36182</v>
      </c>
      <c r="W306" s="27"/>
    </row>
    <row r="307" spans="2:23" ht="12" customHeight="1" x14ac:dyDescent="0.2">
      <c r="B307" s="20">
        <v>42979</v>
      </c>
      <c r="C307" s="21">
        <v>134424</v>
      </c>
      <c r="D307" s="21">
        <v>354</v>
      </c>
      <c r="E307" s="22" t="s">
        <v>325</v>
      </c>
      <c r="F307" s="22" t="s">
        <v>278</v>
      </c>
      <c r="G307" s="22" t="s">
        <v>611</v>
      </c>
      <c r="H307" s="22" t="s">
        <v>45</v>
      </c>
      <c r="I307" s="22" t="s">
        <v>46</v>
      </c>
      <c r="J307" s="22" t="s">
        <v>612</v>
      </c>
      <c r="K307" s="23">
        <v>42992</v>
      </c>
      <c r="L307" s="23">
        <v>42992</v>
      </c>
      <c r="M307" s="22" t="s">
        <v>48</v>
      </c>
      <c r="N307" s="22" t="s">
        <v>29</v>
      </c>
      <c r="O307" s="21">
        <v>1</v>
      </c>
      <c r="P307" s="21">
        <v>2017</v>
      </c>
      <c r="Q307" s="24">
        <v>30682</v>
      </c>
      <c r="R307" s="22" t="s">
        <v>36</v>
      </c>
      <c r="S307" s="25">
        <v>0</v>
      </c>
      <c r="T307" s="26" t="s">
        <v>49</v>
      </c>
      <c r="U307" s="25">
        <v>0</v>
      </c>
      <c r="V307" s="25">
        <f>+Q307+S307+U307</f>
        <v>30682</v>
      </c>
      <c r="W307" s="27"/>
    </row>
    <row r="308" spans="2:23" ht="12" customHeight="1" x14ac:dyDescent="0.2">
      <c r="B308" s="20">
        <v>42979</v>
      </c>
      <c r="C308" s="21">
        <v>134805</v>
      </c>
      <c r="D308" s="21">
        <v>355</v>
      </c>
      <c r="E308" s="22" t="s">
        <v>325</v>
      </c>
      <c r="F308" s="22" t="s">
        <v>278</v>
      </c>
      <c r="G308" s="22" t="s">
        <v>613</v>
      </c>
      <c r="H308" s="22" t="s">
        <v>45</v>
      </c>
      <c r="I308" s="22" t="s">
        <v>46</v>
      </c>
      <c r="J308" s="22" t="s">
        <v>614</v>
      </c>
      <c r="K308" s="23">
        <v>42991</v>
      </c>
      <c r="L308" s="23">
        <v>42991</v>
      </c>
      <c r="M308" s="22" t="s">
        <v>48</v>
      </c>
      <c r="N308" s="22" t="s">
        <v>29</v>
      </c>
      <c r="O308" s="21">
        <v>1</v>
      </c>
      <c r="P308" s="21">
        <v>2017</v>
      </c>
      <c r="Q308" s="24">
        <v>30682</v>
      </c>
      <c r="R308" s="22" t="s">
        <v>36</v>
      </c>
      <c r="S308" s="25">
        <v>6994</v>
      </c>
      <c r="T308" s="26" t="s">
        <v>49</v>
      </c>
      <c r="U308" s="25">
        <v>0</v>
      </c>
      <c r="V308" s="25">
        <f>+Q308+S308+U308</f>
        <v>37676</v>
      </c>
      <c r="W308" s="27"/>
    </row>
    <row r="309" spans="2:23" ht="12" customHeight="1" x14ac:dyDescent="0.2">
      <c r="B309" s="20">
        <v>42979</v>
      </c>
      <c r="C309" s="21">
        <v>134884</v>
      </c>
      <c r="D309" s="21">
        <v>352</v>
      </c>
      <c r="E309" s="22" t="s">
        <v>432</v>
      </c>
      <c r="F309" s="22" t="s">
        <v>278</v>
      </c>
      <c r="G309" s="22" t="s">
        <v>615</v>
      </c>
      <c r="H309" s="22" t="s">
        <v>25</v>
      </c>
      <c r="I309" s="22" t="s">
        <v>46</v>
      </c>
      <c r="J309" s="22" t="s">
        <v>616</v>
      </c>
      <c r="K309" s="23">
        <v>43003</v>
      </c>
      <c r="L309" s="23">
        <v>43007</v>
      </c>
      <c r="M309" s="22" t="s">
        <v>48</v>
      </c>
      <c r="N309" s="22" t="s">
        <v>29</v>
      </c>
      <c r="O309" s="21">
        <v>5</v>
      </c>
      <c r="P309" s="21">
        <v>2017</v>
      </c>
      <c r="Q309" s="24">
        <v>337498</v>
      </c>
      <c r="R309" s="22" t="s">
        <v>36</v>
      </c>
      <c r="S309" s="25">
        <v>24300</v>
      </c>
      <c r="T309" s="26" t="s">
        <v>617</v>
      </c>
      <c r="U309" s="25">
        <v>89594</v>
      </c>
      <c r="V309" s="25">
        <f>+Q309+S309+U309</f>
        <v>451392</v>
      </c>
      <c r="W309" s="27"/>
    </row>
    <row r="310" spans="2:23" ht="12" customHeight="1" x14ac:dyDescent="0.2">
      <c r="B310" s="20">
        <v>42979</v>
      </c>
      <c r="C310" s="21">
        <v>135058</v>
      </c>
      <c r="D310" s="21">
        <v>359</v>
      </c>
      <c r="E310" s="22" t="s">
        <v>331</v>
      </c>
      <c r="F310" s="22" t="s">
        <v>332</v>
      </c>
      <c r="G310" s="22" t="s">
        <v>44</v>
      </c>
      <c r="H310" s="22" t="s">
        <v>45</v>
      </c>
      <c r="I310" s="22" t="s">
        <v>46</v>
      </c>
      <c r="J310" s="22" t="s">
        <v>618</v>
      </c>
      <c r="K310" s="23">
        <v>43003</v>
      </c>
      <c r="L310" s="23">
        <v>43003</v>
      </c>
      <c r="M310" s="22" t="s">
        <v>48</v>
      </c>
      <c r="N310" s="22" t="s">
        <v>29</v>
      </c>
      <c r="O310" s="21">
        <v>1</v>
      </c>
      <c r="P310" s="21">
        <v>2017</v>
      </c>
      <c r="Q310" s="24">
        <v>30682</v>
      </c>
      <c r="R310" s="22" t="s">
        <v>36</v>
      </c>
      <c r="S310" s="25">
        <v>0</v>
      </c>
      <c r="T310" s="26" t="s">
        <v>49</v>
      </c>
      <c r="U310" s="25">
        <v>0</v>
      </c>
      <c r="V310" s="25">
        <f>+Q310+S310+U310</f>
        <v>30682</v>
      </c>
      <c r="W310" s="27"/>
    </row>
    <row r="311" spans="2:23" ht="12" customHeight="1" x14ac:dyDescent="0.2">
      <c r="B311" s="20">
        <v>43009</v>
      </c>
      <c r="C311" s="21">
        <v>139065</v>
      </c>
      <c r="D311" s="21">
        <v>388</v>
      </c>
      <c r="E311" s="22" t="s">
        <v>619</v>
      </c>
      <c r="F311" s="22" t="s">
        <v>620</v>
      </c>
      <c r="G311" s="22" t="s">
        <v>621</v>
      </c>
      <c r="H311" s="22" t="s">
        <v>25</v>
      </c>
      <c r="I311" s="22" t="s">
        <v>26</v>
      </c>
      <c r="J311" s="22" t="s">
        <v>622</v>
      </c>
      <c r="K311" s="23">
        <v>43025</v>
      </c>
      <c r="L311" s="23">
        <v>43029</v>
      </c>
      <c r="M311" s="22" t="s">
        <v>28</v>
      </c>
      <c r="N311" s="22" t="s">
        <v>29</v>
      </c>
      <c r="O311" s="21">
        <v>5</v>
      </c>
      <c r="P311" s="21">
        <v>2017</v>
      </c>
      <c r="Q311" s="24">
        <v>0</v>
      </c>
      <c r="R311" s="32" t="s">
        <v>623</v>
      </c>
      <c r="S311" s="33">
        <v>0</v>
      </c>
      <c r="T311" s="26" t="str">
        <f>T308</f>
        <v>N/A</v>
      </c>
      <c r="U311" s="25">
        <v>0</v>
      </c>
      <c r="V311" s="25">
        <f>+Q311+S311+U311</f>
        <v>0</v>
      </c>
      <c r="W311" s="27" t="s">
        <v>94</v>
      </c>
    </row>
    <row r="312" spans="2:23" ht="12" customHeight="1" x14ac:dyDescent="0.2">
      <c r="B312" s="20">
        <v>43009</v>
      </c>
      <c r="C312" s="21">
        <v>139379</v>
      </c>
      <c r="D312" s="21">
        <v>389</v>
      </c>
      <c r="E312" s="22" t="s">
        <v>624</v>
      </c>
      <c r="F312" s="22" t="s">
        <v>625</v>
      </c>
      <c r="G312" s="22" t="s">
        <v>626</v>
      </c>
      <c r="H312" s="22" t="s">
        <v>25</v>
      </c>
      <c r="I312" s="22" t="s">
        <v>26</v>
      </c>
      <c r="J312" s="22" t="s">
        <v>627</v>
      </c>
      <c r="K312" s="23">
        <v>43027</v>
      </c>
      <c r="L312" s="23">
        <v>43036</v>
      </c>
      <c r="M312" s="22" t="s">
        <v>48</v>
      </c>
      <c r="N312" s="22" t="s">
        <v>29</v>
      </c>
      <c r="O312" s="21">
        <v>7</v>
      </c>
      <c r="P312" s="21">
        <v>2017</v>
      </c>
      <c r="Q312" s="24">
        <v>0</v>
      </c>
      <c r="R312" s="22" t="s">
        <v>30</v>
      </c>
      <c r="S312" s="25">
        <v>0</v>
      </c>
      <c r="T312" s="26" t="str">
        <f>T309</f>
        <v>5752-476-CM17</v>
      </c>
      <c r="U312" s="25">
        <v>0</v>
      </c>
      <c r="V312" s="25">
        <f>+Q312+S312+U312</f>
        <v>0</v>
      </c>
      <c r="W312" s="27" t="s">
        <v>94</v>
      </c>
    </row>
    <row r="313" spans="2:23" ht="12" customHeight="1" x14ac:dyDescent="0.2">
      <c r="B313" s="20">
        <v>43009</v>
      </c>
      <c r="C313" s="21">
        <v>139839</v>
      </c>
      <c r="D313" s="21">
        <v>399</v>
      </c>
      <c r="E313" s="22" t="s">
        <v>76</v>
      </c>
      <c r="F313" s="22" t="s">
        <v>77</v>
      </c>
      <c r="G313" s="30" t="s">
        <v>123</v>
      </c>
      <c r="H313" s="22" t="s">
        <v>25</v>
      </c>
      <c r="I313" s="22" t="s">
        <v>46</v>
      </c>
      <c r="J313" s="22" t="s">
        <v>628</v>
      </c>
      <c r="K313" s="23">
        <v>43032</v>
      </c>
      <c r="L313" s="23">
        <v>43033</v>
      </c>
      <c r="M313" s="22" t="s">
        <v>28</v>
      </c>
      <c r="N313" s="22" t="s">
        <v>29</v>
      </c>
      <c r="O313" s="21">
        <v>2</v>
      </c>
      <c r="P313" s="21">
        <v>2017</v>
      </c>
      <c r="Q313" s="24">
        <v>107386</v>
      </c>
      <c r="R313" s="22" t="s">
        <v>36</v>
      </c>
      <c r="S313" s="25">
        <v>27000</v>
      </c>
      <c r="T313" s="26" t="s">
        <v>629</v>
      </c>
      <c r="U313" s="25">
        <f>U311</f>
        <v>0</v>
      </c>
      <c r="V313" s="25">
        <f>+Q313+S313+U313</f>
        <v>134386</v>
      </c>
      <c r="W313" s="27"/>
    </row>
    <row r="314" spans="2:23" ht="12" customHeight="1" x14ac:dyDescent="0.2">
      <c r="B314" s="20">
        <v>43009</v>
      </c>
      <c r="C314" s="21">
        <v>140436</v>
      </c>
      <c r="D314" s="21">
        <v>397</v>
      </c>
      <c r="E314" s="22" t="s">
        <v>42</v>
      </c>
      <c r="F314" s="22" t="s">
        <v>43</v>
      </c>
      <c r="G314" s="22" t="s">
        <v>44</v>
      </c>
      <c r="H314" s="22" t="s">
        <v>45</v>
      </c>
      <c r="I314" s="22" t="s">
        <v>46</v>
      </c>
      <c r="J314" s="22" t="s">
        <v>630</v>
      </c>
      <c r="K314" s="23">
        <v>43033</v>
      </c>
      <c r="L314" s="23">
        <v>43033</v>
      </c>
      <c r="M314" s="22" t="s">
        <v>48</v>
      </c>
      <c r="N314" s="22" t="s">
        <v>29</v>
      </c>
      <c r="O314" s="21">
        <v>1</v>
      </c>
      <c r="P314" s="21">
        <v>2017</v>
      </c>
      <c r="Q314" s="24">
        <v>30682</v>
      </c>
      <c r="R314" s="22" t="s">
        <v>36</v>
      </c>
      <c r="S314" s="25">
        <v>0</v>
      </c>
      <c r="T314" s="26" t="s">
        <v>49</v>
      </c>
      <c r="U314" s="25">
        <v>5300</v>
      </c>
      <c r="V314" s="25">
        <f>+Q314+S314+U314</f>
        <v>35982</v>
      </c>
      <c r="W314" s="27"/>
    </row>
    <row r="315" spans="2:23" ht="12" customHeight="1" x14ac:dyDescent="0.2">
      <c r="B315" s="20">
        <v>43009</v>
      </c>
      <c r="C315" s="21">
        <v>137280</v>
      </c>
      <c r="D315" s="21">
        <v>375</v>
      </c>
      <c r="E315" s="22" t="s">
        <v>42</v>
      </c>
      <c r="F315" s="22" t="s">
        <v>43</v>
      </c>
      <c r="G315" s="22" t="s">
        <v>44</v>
      </c>
      <c r="H315" s="22" t="s">
        <v>45</v>
      </c>
      <c r="I315" s="22" t="s">
        <v>46</v>
      </c>
      <c r="J315" s="22" t="s">
        <v>631</v>
      </c>
      <c r="K315" s="23">
        <v>43011</v>
      </c>
      <c r="L315" s="23">
        <v>43012</v>
      </c>
      <c r="M315" s="22" t="s">
        <v>48</v>
      </c>
      <c r="N315" s="22" t="s">
        <v>29</v>
      </c>
      <c r="O315" s="21">
        <v>2</v>
      </c>
      <c r="P315" s="21">
        <v>2017</v>
      </c>
      <c r="Q315" s="24">
        <v>61364</v>
      </c>
      <c r="R315" s="22" t="s">
        <v>36</v>
      </c>
      <c r="S315" s="25">
        <v>0</v>
      </c>
      <c r="T315" s="26" t="s">
        <v>49</v>
      </c>
      <c r="U315" s="25">
        <v>5000</v>
      </c>
      <c r="V315" s="25">
        <f>+Q315+S315+U315</f>
        <v>66364</v>
      </c>
      <c r="W315" s="27"/>
    </row>
    <row r="316" spans="2:23" ht="12" customHeight="1" x14ac:dyDescent="0.2">
      <c r="B316" s="20">
        <v>43009</v>
      </c>
      <c r="C316" s="21">
        <v>138338</v>
      </c>
      <c r="D316" s="21">
        <v>382</v>
      </c>
      <c r="E316" s="22" t="s">
        <v>42</v>
      </c>
      <c r="F316" s="22" t="s">
        <v>43</v>
      </c>
      <c r="G316" s="22" t="s">
        <v>44</v>
      </c>
      <c r="H316" s="22" t="s">
        <v>45</v>
      </c>
      <c r="I316" s="22" t="s">
        <v>46</v>
      </c>
      <c r="J316" s="22" t="s">
        <v>632</v>
      </c>
      <c r="K316" s="23">
        <v>43018</v>
      </c>
      <c r="L316" s="23">
        <v>43019</v>
      </c>
      <c r="M316" s="22" t="s">
        <v>48</v>
      </c>
      <c r="N316" s="22" t="s">
        <v>29</v>
      </c>
      <c r="O316" s="21">
        <v>2</v>
      </c>
      <c r="P316" s="21">
        <v>2017</v>
      </c>
      <c r="Q316" s="24">
        <v>61364</v>
      </c>
      <c r="R316" s="22" t="s">
        <v>36</v>
      </c>
      <c r="S316" s="25">
        <v>0</v>
      </c>
      <c r="T316" s="26" t="s">
        <v>49</v>
      </c>
      <c r="U316" s="25">
        <v>2700</v>
      </c>
      <c r="V316" s="25">
        <f>+Q316+S316+U316</f>
        <v>64064</v>
      </c>
      <c r="W316" s="27"/>
    </row>
    <row r="317" spans="2:23" ht="12" customHeight="1" x14ac:dyDescent="0.2">
      <c r="B317" s="20">
        <v>43009</v>
      </c>
      <c r="C317" s="21">
        <v>139052</v>
      </c>
      <c r="D317" s="21">
        <v>387</v>
      </c>
      <c r="E317" s="22" t="s">
        <v>42</v>
      </c>
      <c r="F317" s="22" t="s">
        <v>43</v>
      </c>
      <c r="G317" s="22" t="s">
        <v>44</v>
      </c>
      <c r="H317" s="22" t="s">
        <v>45</v>
      </c>
      <c r="I317" s="22" t="s">
        <v>46</v>
      </c>
      <c r="J317" s="22" t="s">
        <v>633</v>
      </c>
      <c r="K317" s="23">
        <v>43025</v>
      </c>
      <c r="L317" s="23">
        <v>43026</v>
      </c>
      <c r="M317" s="22" t="s">
        <v>48</v>
      </c>
      <c r="N317" s="22" t="s">
        <v>29</v>
      </c>
      <c r="O317" s="21">
        <v>2</v>
      </c>
      <c r="P317" s="21">
        <v>2017</v>
      </c>
      <c r="Q317" s="24">
        <v>61364</v>
      </c>
      <c r="R317" s="22" t="s">
        <v>36</v>
      </c>
      <c r="S317" s="25">
        <v>0</v>
      </c>
      <c r="T317" s="26" t="s">
        <v>49</v>
      </c>
      <c r="U317" s="25">
        <v>5200</v>
      </c>
      <c r="V317" s="25">
        <f>+Q317+S317+U317</f>
        <v>66564</v>
      </c>
      <c r="W317" s="27"/>
    </row>
    <row r="318" spans="2:23" ht="12" customHeight="1" x14ac:dyDescent="0.2">
      <c r="B318" s="20">
        <v>43009</v>
      </c>
      <c r="C318" s="21">
        <v>140296</v>
      </c>
      <c r="D318" s="21">
        <v>393</v>
      </c>
      <c r="E318" s="22" t="s">
        <v>116</v>
      </c>
      <c r="F318" s="22" t="s">
        <v>117</v>
      </c>
      <c r="G318" s="22" t="s">
        <v>44</v>
      </c>
      <c r="H318" s="22" t="s">
        <v>45</v>
      </c>
      <c r="I318" s="22" t="s">
        <v>46</v>
      </c>
      <c r="J318" s="22" t="s">
        <v>634</v>
      </c>
      <c r="K318" s="23">
        <v>43033</v>
      </c>
      <c r="L318" s="23">
        <v>43033</v>
      </c>
      <c r="M318" s="22" t="s">
        <v>28</v>
      </c>
      <c r="N318" s="22" t="s">
        <v>29</v>
      </c>
      <c r="O318" s="21">
        <v>1</v>
      </c>
      <c r="P318" s="21">
        <v>2017</v>
      </c>
      <c r="Q318" s="24">
        <v>30682</v>
      </c>
      <c r="R318" s="22" t="s">
        <v>36</v>
      </c>
      <c r="S318" s="25">
        <v>0</v>
      </c>
      <c r="T318" s="26" t="s">
        <v>49</v>
      </c>
      <c r="U318" s="25">
        <v>6000</v>
      </c>
      <c r="V318" s="25">
        <f>+Q318+S318+U318</f>
        <v>36682</v>
      </c>
      <c r="W318" s="27"/>
    </row>
    <row r="319" spans="2:23" ht="12" customHeight="1" x14ac:dyDescent="0.2">
      <c r="B319" s="20">
        <v>43009</v>
      </c>
      <c r="C319" s="21">
        <v>137588</v>
      </c>
      <c r="D319" s="21">
        <v>381</v>
      </c>
      <c r="E319" s="22" t="s">
        <v>335</v>
      </c>
      <c r="F319" s="22" t="s">
        <v>66</v>
      </c>
      <c r="G319" s="22" t="s">
        <v>382</v>
      </c>
      <c r="H319" s="22" t="s">
        <v>45</v>
      </c>
      <c r="I319" s="22" t="s">
        <v>46</v>
      </c>
      <c r="J319" s="22" t="s">
        <v>635</v>
      </c>
      <c r="K319" s="23">
        <v>43012</v>
      </c>
      <c r="L319" s="23">
        <v>43013</v>
      </c>
      <c r="M319" s="22" t="s">
        <v>48</v>
      </c>
      <c r="N319" s="22" t="s">
        <v>29</v>
      </c>
      <c r="O319" s="21">
        <v>2</v>
      </c>
      <c r="P319" s="21">
        <v>2017</v>
      </c>
      <c r="Q319" s="24">
        <v>107386</v>
      </c>
      <c r="R319" s="22" t="s">
        <v>36</v>
      </c>
      <c r="S319" s="25">
        <v>0</v>
      </c>
      <c r="T319" s="26" t="s">
        <v>49</v>
      </c>
      <c r="U319" s="25">
        <v>0</v>
      </c>
      <c r="V319" s="25">
        <f>+Q319+S319+U319</f>
        <v>107386</v>
      </c>
      <c r="W319" s="27"/>
    </row>
    <row r="320" spans="2:23" ht="12" customHeight="1" x14ac:dyDescent="0.2">
      <c r="B320" s="20">
        <v>43009</v>
      </c>
      <c r="C320" s="21">
        <v>140109</v>
      </c>
      <c r="D320" s="21">
        <v>396</v>
      </c>
      <c r="E320" s="22" t="s">
        <v>335</v>
      </c>
      <c r="F320" s="22" t="s">
        <v>66</v>
      </c>
      <c r="G320" s="31" t="s">
        <v>382</v>
      </c>
      <c r="H320" s="31" t="s">
        <v>45</v>
      </c>
      <c r="I320" s="22" t="s">
        <v>46</v>
      </c>
      <c r="J320" s="22" t="s">
        <v>636</v>
      </c>
      <c r="K320" s="23">
        <v>43032</v>
      </c>
      <c r="L320" s="23">
        <v>43033</v>
      </c>
      <c r="M320" s="22" t="s">
        <v>48</v>
      </c>
      <c r="N320" s="22" t="s">
        <v>29</v>
      </c>
      <c r="O320" s="21">
        <v>2</v>
      </c>
      <c r="P320" s="21">
        <v>2017</v>
      </c>
      <c r="Q320" s="24">
        <v>107386</v>
      </c>
      <c r="R320" s="22" t="s">
        <v>36</v>
      </c>
      <c r="S320" s="25">
        <v>0</v>
      </c>
      <c r="T320" s="26" t="s">
        <v>49</v>
      </c>
      <c r="U320" s="25">
        <v>14000</v>
      </c>
      <c r="V320" s="25">
        <f>+Q320+S320+U320</f>
        <v>121386</v>
      </c>
      <c r="W320" s="27"/>
    </row>
    <row r="321" spans="2:23" ht="12" customHeight="1" x14ac:dyDescent="0.2">
      <c r="B321" s="20">
        <v>43009</v>
      </c>
      <c r="C321" s="21">
        <v>139123</v>
      </c>
      <c r="D321" s="21">
        <v>402</v>
      </c>
      <c r="E321" s="22" t="s">
        <v>488</v>
      </c>
      <c r="F321" s="22" t="s">
        <v>278</v>
      </c>
      <c r="G321" s="30" t="s">
        <v>637</v>
      </c>
      <c r="H321" s="30" t="s">
        <v>25</v>
      </c>
      <c r="I321" s="22" t="s">
        <v>46</v>
      </c>
      <c r="J321" s="22" t="s">
        <v>638</v>
      </c>
      <c r="K321" s="23">
        <v>43024</v>
      </c>
      <c r="L321" s="23">
        <v>43028</v>
      </c>
      <c r="M321" s="22" t="s">
        <v>48</v>
      </c>
      <c r="N321" s="22" t="s">
        <v>29</v>
      </c>
      <c r="O321" s="21">
        <v>5</v>
      </c>
      <c r="P321" s="21">
        <v>2017</v>
      </c>
      <c r="Q321" s="24">
        <v>306816</v>
      </c>
      <c r="R321" s="22" t="s">
        <v>36</v>
      </c>
      <c r="S321" s="25">
        <v>37000</v>
      </c>
      <c r="T321" s="26" t="s">
        <v>639</v>
      </c>
      <c r="U321" s="25">
        <v>284113</v>
      </c>
      <c r="V321" s="25">
        <f>+Q321+S321+U321</f>
        <v>627929</v>
      </c>
      <c r="W321" s="27"/>
    </row>
    <row r="322" spans="2:23" ht="12" customHeight="1" x14ac:dyDescent="0.2">
      <c r="B322" s="20">
        <v>43009</v>
      </c>
      <c r="C322" s="21">
        <v>138901</v>
      </c>
      <c r="D322" s="21">
        <v>383</v>
      </c>
      <c r="E322" s="22" t="s">
        <v>220</v>
      </c>
      <c r="F322" s="22" t="s">
        <v>151</v>
      </c>
      <c r="G322" s="30" t="s">
        <v>217</v>
      </c>
      <c r="H322" s="30" t="s">
        <v>25</v>
      </c>
      <c r="I322" s="22" t="s">
        <v>26</v>
      </c>
      <c r="J322" s="22" t="s">
        <v>640</v>
      </c>
      <c r="K322" s="23">
        <v>43016</v>
      </c>
      <c r="L322" s="23">
        <v>43019</v>
      </c>
      <c r="M322" s="22" t="s">
        <v>40</v>
      </c>
      <c r="N322" s="22" t="s">
        <v>41</v>
      </c>
      <c r="O322" s="21">
        <v>2</v>
      </c>
      <c r="P322" s="21">
        <v>2017</v>
      </c>
      <c r="Q322" s="24">
        <v>776662</v>
      </c>
      <c r="R322" s="22" t="s">
        <v>36</v>
      </c>
      <c r="S322" s="25">
        <v>0</v>
      </c>
      <c r="T322" s="26" t="s">
        <v>641</v>
      </c>
      <c r="U322" s="25">
        <v>295139</v>
      </c>
      <c r="V322" s="25">
        <f>+Q322+S322+U322</f>
        <v>1071801</v>
      </c>
      <c r="W322" s="27"/>
    </row>
    <row r="323" spans="2:23" ht="12" customHeight="1" x14ac:dyDescent="0.2">
      <c r="B323" s="20">
        <v>43009</v>
      </c>
      <c r="C323" s="21">
        <v>137734</v>
      </c>
      <c r="D323" s="21">
        <v>380</v>
      </c>
      <c r="E323" s="22" t="s">
        <v>37</v>
      </c>
      <c r="F323" s="22" t="s">
        <v>38</v>
      </c>
      <c r="G323" s="22" t="s">
        <v>642</v>
      </c>
      <c r="H323" s="22" t="s">
        <v>25</v>
      </c>
      <c r="I323" s="22" t="s">
        <v>26</v>
      </c>
      <c r="J323" s="22" t="s">
        <v>643</v>
      </c>
      <c r="K323" s="23">
        <v>43025</v>
      </c>
      <c r="L323" s="23">
        <v>43028</v>
      </c>
      <c r="M323" s="22" t="s">
        <v>40</v>
      </c>
      <c r="N323" s="22" t="s">
        <v>41</v>
      </c>
      <c r="O323" s="21">
        <v>4</v>
      </c>
      <c r="P323" s="21">
        <v>2017</v>
      </c>
      <c r="Q323" s="24">
        <v>0</v>
      </c>
      <c r="R323" s="22" t="s">
        <v>644</v>
      </c>
      <c r="S323" s="25">
        <v>0</v>
      </c>
      <c r="T323" s="26" t="s">
        <v>645</v>
      </c>
      <c r="U323" s="25">
        <v>752712</v>
      </c>
      <c r="V323" s="25">
        <f>+Q323+S323+U323</f>
        <v>752712</v>
      </c>
      <c r="W323" s="27"/>
    </row>
    <row r="324" spans="2:23" ht="12" customHeight="1" x14ac:dyDescent="0.2">
      <c r="B324" s="20">
        <v>43009</v>
      </c>
      <c r="C324" s="21">
        <v>139849</v>
      </c>
      <c r="D324" s="21">
        <v>398</v>
      </c>
      <c r="E324" s="22" t="s">
        <v>277</v>
      </c>
      <c r="F324" s="22" t="s">
        <v>278</v>
      </c>
      <c r="G324" s="30" t="s">
        <v>123</v>
      </c>
      <c r="H324" s="30" t="s">
        <v>25</v>
      </c>
      <c r="I324" s="22" t="s">
        <v>46</v>
      </c>
      <c r="J324" s="22" t="s">
        <v>646</v>
      </c>
      <c r="K324" s="23">
        <v>43032</v>
      </c>
      <c r="L324" s="23">
        <v>43033</v>
      </c>
      <c r="M324" s="22" t="s">
        <v>48</v>
      </c>
      <c r="N324" s="22" t="s">
        <v>29</v>
      </c>
      <c r="O324" s="21">
        <v>2</v>
      </c>
      <c r="P324" s="21">
        <v>2017</v>
      </c>
      <c r="Q324" s="24">
        <v>107386</v>
      </c>
      <c r="R324" s="22" t="s">
        <v>36</v>
      </c>
      <c r="S324" s="25">
        <v>0</v>
      </c>
      <c r="T324" s="26" t="s">
        <v>629</v>
      </c>
      <c r="U324" s="25">
        <v>170856</v>
      </c>
      <c r="V324" s="25">
        <f>+Q324+S324+U324</f>
        <v>278242</v>
      </c>
      <c r="W324" s="27"/>
    </row>
    <row r="325" spans="2:23" ht="12" customHeight="1" x14ac:dyDescent="0.2">
      <c r="B325" s="20">
        <v>43009</v>
      </c>
      <c r="C325" s="21">
        <v>139453</v>
      </c>
      <c r="D325" s="21">
        <v>390</v>
      </c>
      <c r="E325" s="22" t="s">
        <v>71</v>
      </c>
      <c r="F325" s="22" t="s">
        <v>72</v>
      </c>
      <c r="G325" s="22" t="s">
        <v>112</v>
      </c>
      <c r="H325" s="22" t="s">
        <v>45</v>
      </c>
      <c r="I325" s="22" t="s">
        <v>46</v>
      </c>
      <c r="J325" s="22" t="s">
        <v>647</v>
      </c>
      <c r="K325" s="23">
        <v>43026</v>
      </c>
      <c r="L325" s="23">
        <v>43026</v>
      </c>
      <c r="M325" s="22" t="s">
        <v>48</v>
      </c>
      <c r="N325" s="22" t="s">
        <v>29</v>
      </c>
      <c r="O325" s="21">
        <v>1</v>
      </c>
      <c r="P325" s="21">
        <v>2017</v>
      </c>
      <c r="Q325" s="24">
        <v>30682</v>
      </c>
      <c r="R325" s="22" t="s">
        <v>36</v>
      </c>
      <c r="S325" s="25">
        <v>6450</v>
      </c>
      <c r="T325" s="26" t="s">
        <v>49</v>
      </c>
      <c r="U325" s="25">
        <v>4000</v>
      </c>
      <c r="V325" s="25">
        <f>+Q325+S325+U325</f>
        <v>41132</v>
      </c>
      <c r="W325" s="27"/>
    </row>
    <row r="326" spans="2:23" ht="12" customHeight="1" x14ac:dyDescent="0.2">
      <c r="B326" s="20">
        <v>43009</v>
      </c>
      <c r="C326" s="21">
        <v>139838</v>
      </c>
      <c r="D326" s="21">
        <v>391</v>
      </c>
      <c r="E326" s="22" t="s">
        <v>71</v>
      </c>
      <c r="F326" s="22" t="s">
        <v>72</v>
      </c>
      <c r="G326" s="22" t="s">
        <v>112</v>
      </c>
      <c r="H326" s="22" t="s">
        <v>45</v>
      </c>
      <c r="I326" s="22" t="s">
        <v>46</v>
      </c>
      <c r="J326" s="22" t="s">
        <v>648</v>
      </c>
      <c r="K326" s="23">
        <v>43027</v>
      </c>
      <c r="L326" s="23">
        <v>43028</v>
      </c>
      <c r="M326" s="22" t="s">
        <v>48</v>
      </c>
      <c r="N326" s="22" t="s">
        <v>29</v>
      </c>
      <c r="O326" s="21">
        <v>2</v>
      </c>
      <c r="P326" s="21">
        <v>2017</v>
      </c>
      <c r="Q326" s="24">
        <v>76704</v>
      </c>
      <c r="R326" s="22" t="s">
        <v>36</v>
      </c>
      <c r="S326" s="25">
        <v>0</v>
      </c>
      <c r="T326" s="26" t="s">
        <v>49</v>
      </c>
      <c r="U326" s="25">
        <v>11620</v>
      </c>
      <c r="V326" s="25">
        <f>+Q326+S326+U326</f>
        <v>88324</v>
      </c>
      <c r="W326" s="27"/>
    </row>
    <row r="327" spans="2:23" ht="12" customHeight="1" x14ac:dyDescent="0.2">
      <c r="B327" s="20">
        <v>43009</v>
      </c>
      <c r="C327" s="21">
        <v>139746</v>
      </c>
      <c r="D327" s="21">
        <v>392</v>
      </c>
      <c r="E327" s="22" t="s">
        <v>526</v>
      </c>
      <c r="F327" s="22" t="s">
        <v>278</v>
      </c>
      <c r="G327" s="22" t="s">
        <v>123</v>
      </c>
      <c r="H327" s="22" t="s">
        <v>25</v>
      </c>
      <c r="I327" s="22" t="s">
        <v>46</v>
      </c>
      <c r="J327" s="22" t="s">
        <v>649</v>
      </c>
      <c r="K327" s="23">
        <v>43032</v>
      </c>
      <c r="L327" s="23">
        <v>43033</v>
      </c>
      <c r="M327" s="22" t="s">
        <v>48</v>
      </c>
      <c r="N327" s="22" t="s">
        <v>29</v>
      </c>
      <c r="O327" s="21">
        <v>2</v>
      </c>
      <c r="P327" s="21">
        <v>2017</v>
      </c>
      <c r="Q327" s="24">
        <v>107386</v>
      </c>
      <c r="R327" s="22" t="s">
        <v>36</v>
      </c>
      <c r="S327" s="25">
        <v>3000</v>
      </c>
      <c r="T327" s="26" t="s">
        <v>629</v>
      </c>
      <c r="U327" s="25">
        <v>170856</v>
      </c>
      <c r="V327" s="25">
        <f>+Q327+S327+U327</f>
        <v>281242</v>
      </c>
      <c r="W327" s="27"/>
    </row>
    <row r="328" spans="2:23" ht="12" customHeight="1" x14ac:dyDescent="0.2">
      <c r="B328" s="20">
        <v>43009</v>
      </c>
      <c r="C328" s="21">
        <v>137266</v>
      </c>
      <c r="D328" s="21">
        <v>376</v>
      </c>
      <c r="E328" s="22" t="s">
        <v>591</v>
      </c>
      <c r="F328" s="22" t="s">
        <v>278</v>
      </c>
      <c r="G328" s="22" t="s">
        <v>60</v>
      </c>
      <c r="H328" s="22" t="s">
        <v>25</v>
      </c>
      <c r="I328" s="22" t="s">
        <v>46</v>
      </c>
      <c r="J328" s="22" t="s">
        <v>650</v>
      </c>
      <c r="K328" s="23">
        <v>43024</v>
      </c>
      <c r="L328" s="23">
        <v>43028</v>
      </c>
      <c r="M328" s="22" t="s">
        <v>48</v>
      </c>
      <c r="N328" s="22" t="s">
        <v>29</v>
      </c>
      <c r="O328" s="21">
        <v>5</v>
      </c>
      <c r="P328" s="21">
        <v>2017</v>
      </c>
      <c r="Q328" s="24">
        <v>337498</v>
      </c>
      <c r="R328" s="22" t="s">
        <v>36</v>
      </c>
      <c r="S328" s="25">
        <v>16550</v>
      </c>
      <c r="T328" s="26" t="s">
        <v>651</v>
      </c>
      <c r="U328" s="25">
        <v>117754</v>
      </c>
      <c r="V328" s="25">
        <f>+Q328+S328+U328</f>
        <v>471802</v>
      </c>
      <c r="W328" s="27"/>
    </row>
    <row r="329" spans="2:23" ht="12" customHeight="1" x14ac:dyDescent="0.2">
      <c r="B329" s="20">
        <v>43009</v>
      </c>
      <c r="C329" s="21">
        <v>136312</v>
      </c>
      <c r="D329" s="21">
        <v>374</v>
      </c>
      <c r="E329" s="22" t="s">
        <v>304</v>
      </c>
      <c r="F329" s="22" t="s">
        <v>305</v>
      </c>
      <c r="G329" s="22" t="s">
        <v>112</v>
      </c>
      <c r="H329" s="22" t="s">
        <v>45</v>
      </c>
      <c r="I329" s="22" t="s">
        <v>46</v>
      </c>
      <c r="J329" s="22" t="s">
        <v>652</v>
      </c>
      <c r="K329" s="23">
        <v>43013</v>
      </c>
      <c r="L329" s="23">
        <v>43013</v>
      </c>
      <c r="M329" s="22" t="s">
        <v>48</v>
      </c>
      <c r="N329" s="22" t="s">
        <v>29</v>
      </c>
      <c r="O329" s="21">
        <v>1</v>
      </c>
      <c r="P329" s="21">
        <v>2017</v>
      </c>
      <c r="Q329" s="24">
        <v>30682</v>
      </c>
      <c r="R329" s="22" t="s">
        <v>36</v>
      </c>
      <c r="S329" s="25">
        <v>0</v>
      </c>
      <c r="T329" s="26" t="s">
        <v>49</v>
      </c>
      <c r="U329" s="25">
        <v>0</v>
      </c>
      <c r="V329" s="25">
        <f>+Q329+S329+U329</f>
        <v>30682</v>
      </c>
      <c r="W329" s="27"/>
    </row>
    <row r="330" spans="2:23" ht="12" customHeight="1" x14ac:dyDescent="0.2">
      <c r="B330" s="20">
        <v>43009</v>
      </c>
      <c r="C330" s="21">
        <v>140261</v>
      </c>
      <c r="D330" s="21">
        <v>395</v>
      </c>
      <c r="E330" s="22" t="s">
        <v>163</v>
      </c>
      <c r="F330" s="22" t="s">
        <v>164</v>
      </c>
      <c r="G330" s="22" t="s">
        <v>112</v>
      </c>
      <c r="H330" s="22" t="s">
        <v>45</v>
      </c>
      <c r="I330" s="22" t="s">
        <v>46</v>
      </c>
      <c r="J330" s="22" t="s">
        <v>653</v>
      </c>
      <c r="K330" s="23">
        <v>43032</v>
      </c>
      <c r="L330" s="23">
        <v>43032</v>
      </c>
      <c r="M330" s="22" t="s">
        <v>28</v>
      </c>
      <c r="N330" s="22" t="s">
        <v>29</v>
      </c>
      <c r="O330" s="21">
        <v>1</v>
      </c>
      <c r="P330" s="21">
        <v>2017</v>
      </c>
      <c r="Q330" s="24">
        <v>30682</v>
      </c>
      <c r="R330" s="22" t="s">
        <v>36</v>
      </c>
      <c r="S330" s="25">
        <v>6800</v>
      </c>
      <c r="T330" s="26" t="s">
        <v>49</v>
      </c>
      <c r="U330" s="25">
        <v>14270</v>
      </c>
      <c r="V330" s="25">
        <f>+Q330+S330+U330</f>
        <v>51752</v>
      </c>
      <c r="W330" s="27"/>
    </row>
    <row r="331" spans="2:23" ht="12" customHeight="1" x14ac:dyDescent="0.2">
      <c r="B331" s="20">
        <v>43009</v>
      </c>
      <c r="C331" s="21">
        <v>144422</v>
      </c>
      <c r="D331" s="21">
        <v>432</v>
      </c>
      <c r="E331" s="22" t="s">
        <v>325</v>
      </c>
      <c r="F331" s="22" t="s">
        <v>278</v>
      </c>
      <c r="G331" s="22" t="s">
        <v>503</v>
      </c>
      <c r="H331" s="22" t="s">
        <v>45</v>
      </c>
      <c r="I331" s="22" t="s">
        <v>46</v>
      </c>
      <c r="J331" s="22" t="s">
        <v>654</v>
      </c>
      <c r="K331" s="23">
        <v>43038</v>
      </c>
      <c r="L331" s="23">
        <v>43042</v>
      </c>
      <c r="M331" s="22" t="s">
        <v>48</v>
      </c>
      <c r="N331" s="22" t="s">
        <v>29</v>
      </c>
      <c r="O331" s="21">
        <v>4</v>
      </c>
      <c r="P331" s="21">
        <v>2017</v>
      </c>
      <c r="Q331" s="24">
        <f>337498+767</f>
        <v>338265</v>
      </c>
      <c r="R331" s="22" t="s">
        <v>36</v>
      </c>
      <c r="S331" s="25">
        <f>9600+55618</f>
        <v>65218</v>
      </c>
      <c r="T331" s="26" t="s">
        <v>49</v>
      </c>
      <c r="U331" s="25">
        <v>0</v>
      </c>
      <c r="V331" s="25">
        <f>+Q331+S331+U331</f>
        <v>403483</v>
      </c>
      <c r="W331" s="27"/>
    </row>
    <row r="332" spans="2:23" ht="12" customHeight="1" x14ac:dyDescent="0.2">
      <c r="B332" s="20">
        <v>43009</v>
      </c>
      <c r="C332" s="21">
        <v>138522</v>
      </c>
      <c r="D332" s="21">
        <v>384</v>
      </c>
      <c r="E332" s="22" t="s">
        <v>325</v>
      </c>
      <c r="F332" s="22" t="s">
        <v>278</v>
      </c>
      <c r="G332" s="22" t="s">
        <v>505</v>
      </c>
      <c r="H332" s="22" t="s">
        <v>25</v>
      </c>
      <c r="I332" s="22" t="s">
        <v>46</v>
      </c>
      <c r="J332" s="22" t="s">
        <v>655</v>
      </c>
      <c r="K332" s="23">
        <v>43024</v>
      </c>
      <c r="L332" s="23">
        <v>43028</v>
      </c>
      <c r="M332" s="22" t="s">
        <v>48</v>
      </c>
      <c r="N332" s="22" t="s">
        <v>29</v>
      </c>
      <c r="O332" s="21">
        <v>5</v>
      </c>
      <c r="P332" s="21">
        <v>2017</v>
      </c>
      <c r="Q332" s="24">
        <v>337498</v>
      </c>
      <c r="R332" s="22" t="s">
        <v>36</v>
      </c>
      <c r="S332" s="25">
        <v>52200</v>
      </c>
      <c r="T332" s="26" t="s">
        <v>656</v>
      </c>
      <c r="U332" s="25">
        <v>156034</v>
      </c>
      <c r="V332" s="25">
        <f>+Q332+S332+U332</f>
        <v>545732</v>
      </c>
      <c r="W332" s="27"/>
    </row>
    <row r="333" spans="2:23" ht="12" customHeight="1" x14ac:dyDescent="0.2">
      <c r="B333" s="20">
        <v>43009</v>
      </c>
      <c r="C333" s="21">
        <v>137601</v>
      </c>
      <c r="D333" s="21">
        <v>379</v>
      </c>
      <c r="E333" s="22" t="s">
        <v>432</v>
      </c>
      <c r="F333" s="22" t="s">
        <v>278</v>
      </c>
      <c r="G333" s="22" t="s">
        <v>60</v>
      </c>
      <c r="H333" s="22" t="s">
        <v>25</v>
      </c>
      <c r="I333" s="22" t="s">
        <v>46</v>
      </c>
      <c r="J333" s="22" t="s">
        <v>657</v>
      </c>
      <c r="K333" s="23">
        <v>43024</v>
      </c>
      <c r="L333" s="23">
        <v>43028</v>
      </c>
      <c r="M333" s="22" t="s">
        <v>48</v>
      </c>
      <c r="N333" s="22" t="s">
        <v>29</v>
      </c>
      <c r="O333" s="21">
        <v>5</v>
      </c>
      <c r="P333" s="21">
        <v>2017</v>
      </c>
      <c r="Q333" s="24">
        <v>337498</v>
      </c>
      <c r="R333" s="22" t="s">
        <v>36</v>
      </c>
      <c r="S333" s="25">
        <v>10000</v>
      </c>
      <c r="T333" s="26" t="s">
        <v>651</v>
      </c>
      <c r="U333" s="25">
        <v>117754</v>
      </c>
      <c r="V333" s="25">
        <f>+Q333+S333+U333</f>
        <v>465252</v>
      </c>
      <c r="W333" s="27"/>
    </row>
    <row r="334" spans="2:23" ht="12" customHeight="1" x14ac:dyDescent="0.2">
      <c r="B334" s="20">
        <v>43040</v>
      </c>
      <c r="C334" s="21">
        <v>141875</v>
      </c>
      <c r="D334" s="21">
        <v>413</v>
      </c>
      <c r="E334" s="22" t="s">
        <v>90</v>
      </c>
      <c r="F334" s="22" t="s">
        <v>91</v>
      </c>
      <c r="G334" s="22" t="s">
        <v>658</v>
      </c>
      <c r="H334" s="22" t="s">
        <v>25</v>
      </c>
      <c r="I334" s="22" t="s">
        <v>26</v>
      </c>
      <c r="J334" s="22" t="s">
        <v>659</v>
      </c>
      <c r="K334" s="23">
        <v>43044</v>
      </c>
      <c r="L334" s="23">
        <v>43049</v>
      </c>
      <c r="M334" s="22" t="s">
        <v>28</v>
      </c>
      <c r="N334" s="22" t="s">
        <v>29</v>
      </c>
      <c r="O334" s="21">
        <v>5</v>
      </c>
      <c r="P334" s="21">
        <v>2017</v>
      </c>
      <c r="Q334" s="24">
        <v>0</v>
      </c>
      <c r="R334" s="22" t="s">
        <v>660</v>
      </c>
      <c r="S334" s="25">
        <v>0</v>
      </c>
      <c r="T334" s="26" t="s">
        <v>49</v>
      </c>
      <c r="U334" s="25">
        <v>0</v>
      </c>
      <c r="V334" s="25">
        <f>+Q334+S334+U334</f>
        <v>0</v>
      </c>
      <c r="W334" s="27" t="s">
        <v>94</v>
      </c>
    </row>
    <row r="335" spans="2:23" ht="12" customHeight="1" x14ac:dyDescent="0.2">
      <c r="B335" s="20">
        <v>43040</v>
      </c>
      <c r="C335" s="21">
        <v>142077</v>
      </c>
      <c r="D335" s="21">
        <v>418</v>
      </c>
      <c r="E335" s="22" t="s">
        <v>220</v>
      </c>
      <c r="F335" s="22" t="s">
        <v>151</v>
      </c>
      <c r="G335" s="22" t="s">
        <v>575</v>
      </c>
      <c r="H335" s="22" t="s">
        <v>25</v>
      </c>
      <c r="I335" s="22" t="s">
        <v>26</v>
      </c>
      <c r="J335" s="22" t="s">
        <v>661</v>
      </c>
      <c r="K335" s="23">
        <v>43060</v>
      </c>
      <c r="L335" s="23">
        <v>43063</v>
      </c>
      <c r="M335" s="22" t="s">
        <v>40</v>
      </c>
      <c r="N335" s="22" t="s">
        <v>41</v>
      </c>
      <c r="O335" s="21">
        <v>4</v>
      </c>
      <c r="P335" s="21">
        <v>2017</v>
      </c>
      <c r="Q335" s="24">
        <v>0</v>
      </c>
      <c r="R335" s="22" t="s">
        <v>662</v>
      </c>
      <c r="S335" s="25">
        <v>0</v>
      </c>
      <c r="T335" s="26" t="str">
        <f>T332</f>
        <v>5752-508-CM17</v>
      </c>
      <c r="U335" s="25">
        <v>469710</v>
      </c>
      <c r="V335" s="25">
        <f>+Q335+S335+U335</f>
        <v>469710</v>
      </c>
      <c r="W335" s="27"/>
    </row>
    <row r="336" spans="2:23" ht="12" customHeight="1" x14ac:dyDescent="0.2">
      <c r="B336" s="20">
        <v>43040</v>
      </c>
      <c r="C336" s="21">
        <v>142590</v>
      </c>
      <c r="D336" s="21">
        <v>425</v>
      </c>
      <c r="E336" s="22" t="s">
        <v>619</v>
      </c>
      <c r="F336" s="22" t="s">
        <v>620</v>
      </c>
      <c r="G336" s="22" t="s">
        <v>658</v>
      </c>
      <c r="H336" s="22" t="s">
        <v>25</v>
      </c>
      <c r="I336" s="22" t="s">
        <v>26</v>
      </c>
      <c r="J336" s="22" t="s">
        <v>663</v>
      </c>
      <c r="K336" s="23">
        <v>43045</v>
      </c>
      <c r="L336" s="23">
        <v>43049</v>
      </c>
      <c r="M336" s="22" t="s">
        <v>28</v>
      </c>
      <c r="N336" s="22" t="s">
        <v>29</v>
      </c>
      <c r="O336" s="21">
        <v>5</v>
      </c>
      <c r="P336" s="21">
        <v>2017</v>
      </c>
      <c r="Q336" s="24">
        <v>537740</v>
      </c>
      <c r="R336" s="22" t="s">
        <v>36</v>
      </c>
      <c r="S336" s="25">
        <v>28400</v>
      </c>
      <c r="T336" s="26" t="str">
        <f>T333</f>
        <v>5752-504-CM17</v>
      </c>
      <c r="U336" s="25">
        <v>0</v>
      </c>
      <c r="V336" s="25">
        <f>+Q336+S336+U336</f>
        <v>566140</v>
      </c>
      <c r="W336" s="27" t="s">
        <v>94</v>
      </c>
    </row>
    <row r="337" spans="2:23" ht="12" customHeight="1" x14ac:dyDescent="0.2">
      <c r="B337" s="20">
        <v>43040</v>
      </c>
      <c r="C337" s="21">
        <v>141248</v>
      </c>
      <c r="D337" s="21">
        <v>404</v>
      </c>
      <c r="E337" s="22" t="s">
        <v>232</v>
      </c>
      <c r="F337" s="22" t="s">
        <v>233</v>
      </c>
      <c r="G337" s="22" t="s">
        <v>658</v>
      </c>
      <c r="H337" s="22" t="s">
        <v>25</v>
      </c>
      <c r="I337" s="22" t="s">
        <v>26</v>
      </c>
      <c r="J337" s="22" t="s">
        <v>664</v>
      </c>
      <c r="K337" s="23">
        <v>43045</v>
      </c>
      <c r="L337" s="23">
        <v>43049</v>
      </c>
      <c r="M337" s="22" t="s">
        <v>28</v>
      </c>
      <c r="N337" s="22" t="s">
        <v>29</v>
      </c>
      <c r="O337" s="21">
        <v>5</v>
      </c>
      <c r="P337" s="21">
        <v>2017</v>
      </c>
      <c r="Q337" s="24">
        <v>0</v>
      </c>
      <c r="R337" s="22" t="s">
        <v>660</v>
      </c>
      <c r="S337" s="25"/>
      <c r="T337" s="26" t="str">
        <f>T334</f>
        <v>N/A</v>
      </c>
      <c r="U337" s="25">
        <v>0</v>
      </c>
      <c r="V337" s="25">
        <f>+Q337+S337+U337</f>
        <v>0</v>
      </c>
      <c r="W337" s="27" t="s">
        <v>94</v>
      </c>
    </row>
    <row r="338" spans="2:23" ht="12" customHeight="1" x14ac:dyDescent="0.2">
      <c r="B338" s="20">
        <v>43040</v>
      </c>
      <c r="C338" s="21">
        <v>141972</v>
      </c>
      <c r="D338" s="21">
        <v>414</v>
      </c>
      <c r="E338" s="22" t="s">
        <v>42</v>
      </c>
      <c r="F338" s="22" t="s">
        <v>43</v>
      </c>
      <c r="G338" s="22" t="s">
        <v>44</v>
      </c>
      <c r="H338" s="22" t="s">
        <v>45</v>
      </c>
      <c r="I338" s="22" t="s">
        <v>46</v>
      </c>
      <c r="J338" s="22" t="s">
        <v>665</v>
      </c>
      <c r="K338" s="23">
        <v>43046</v>
      </c>
      <c r="L338" s="23">
        <v>43046</v>
      </c>
      <c r="M338" s="22" t="s">
        <v>48</v>
      </c>
      <c r="N338" s="22" t="s">
        <v>29</v>
      </c>
      <c r="O338" s="21">
        <v>1</v>
      </c>
      <c r="P338" s="21">
        <v>2017</v>
      </c>
      <c r="Q338" s="24">
        <v>30682</v>
      </c>
      <c r="R338" s="22" t="s">
        <v>36</v>
      </c>
      <c r="S338" s="25">
        <v>0</v>
      </c>
      <c r="T338" s="26" t="s">
        <v>49</v>
      </c>
      <c r="U338" s="25">
        <v>5500</v>
      </c>
      <c r="V338" s="25">
        <f>+Q338+S338+U338</f>
        <v>36182</v>
      </c>
      <c r="W338" s="27"/>
    </row>
    <row r="339" spans="2:23" ht="12" customHeight="1" x14ac:dyDescent="0.2">
      <c r="B339" s="20">
        <v>43040</v>
      </c>
      <c r="C339" s="21">
        <v>145011</v>
      </c>
      <c r="D339" s="21">
        <v>433</v>
      </c>
      <c r="E339" s="22" t="s">
        <v>42</v>
      </c>
      <c r="F339" s="22" t="s">
        <v>43</v>
      </c>
      <c r="G339" s="22" t="s">
        <v>44</v>
      </c>
      <c r="H339" s="22" t="s">
        <v>45</v>
      </c>
      <c r="I339" s="22" t="s">
        <v>46</v>
      </c>
      <c r="J339" s="22" t="s">
        <v>666</v>
      </c>
      <c r="K339" s="23">
        <v>43063</v>
      </c>
      <c r="L339" s="23">
        <v>43064</v>
      </c>
      <c r="M339" s="22" t="s">
        <v>48</v>
      </c>
      <c r="N339" s="22" t="s">
        <v>29</v>
      </c>
      <c r="O339" s="21">
        <v>2</v>
      </c>
      <c r="P339" s="21">
        <v>2017</v>
      </c>
      <c r="Q339" s="24">
        <v>30682</v>
      </c>
      <c r="R339" s="22" t="s">
        <v>36</v>
      </c>
      <c r="S339" s="25">
        <v>0</v>
      </c>
      <c r="T339" s="26" t="s">
        <v>49</v>
      </c>
      <c r="U339" s="25">
        <v>5200</v>
      </c>
      <c r="V339" s="25">
        <f>+Q339+S339+U339</f>
        <v>35882</v>
      </c>
      <c r="W339" s="27"/>
    </row>
    <row r="340" spans="2:23" ht="12" customHeight="1" x14ac:dyDescent="0.2">
      <c r="B340" s="20">
        <v>43040</v>
      </c>
      <c r="C340" s="21">
        <v>143981</v>
      </c>
      <c r="D340" s="21">
        <v>428</v>
      </c>
      <c r="E340" s="22" t="s">
        <v>42</v>
      </c>
      <c r="F340" s="22" t="s">
        <v>43</v>
      </c>
      <c r="G340" s="22" t="s">
        <v>44</v>
      </c>
      <c r="H340" s="22" t="s">
        <v>45</v>
      </c>
      <c r="I340" s="22" t="s">
        <v>46</v>
      </c>
      <c r="J340" s="22" t="s">
        <v>667</v>
      </c>
      <c r="K340" s="23">
        <v>43060</v>
      </c>
      <c r="L340" s="23">
        <v>43061</v>
      </c>
      <c r="M340" s="22" t="s">
        <v>48</v>
      </c>
      <c r="N340" s="22" t="s">
        <v>29</v>
      </c>
      <c r="O340" s="21">
        <v>2</v>
      </c>
      <c r="P340" s="21">
        <v>2017</v>
      </c>
      <c r="Q340" s="24">
        <v>61364</v>
      </c>
      <c r="R340" s="22" t="s">
        <v>36</v>
      </c>
      <c r="S340" s="25">
        <v>0</v>
      </c>
      <c r="T340" s="26" t="s">
        <v>49</v>
      </c>
      <c r="U340" s="25">
        <v>3000</v>
      </c>
      <c r="V340" s="25">
        <f>+Q340+S340+U340</f>
        <v>64364</v>
      </c>
      <c r="W340" s="27"/>
    </row>
    <row r="341" spans="2:23" ht="12" customHeight="1" x14ac:dyDescent="0.2">
      <c r="B341" s="20">
        <v>43040</v>
      </c>
      <c r="C341" s="21">
        <v>143167</v>
      </c>
      <c r="D341" s="21">
        <v>423</v>
      </c>
      <c r="E341" s="22" t="s">
        <v>341</v>
      </c>
      <c r="F341" s="22" t="s">
        <v>342</v>
      </c>
      <c r="G341" s="22" t="s">
        <v>44</v>
      </c>
      <c r="H341" s="22" t="s">
        <v>45</v>
      </c>
      <c r="I341" s="22" t="s">
        <v>46</v>
      </c>
      <c r="J341" s="22" t="s">
        <v>668</v>
      </c>
      <c r="K341" s="23">
        <v>43059</v>
      </c>
      <c r="L341" s="23">
        <v>43059</v>
      </c>
      <c r="M341" s="22" t="s">
        <v>48</v>
      </c>
      <c r="N341" s="22" t="s">
        <v>29</v>
      </c>
      <c r="O341" s="21">
        <v>1</v>
      </c>
      <c r="P341" s="21">
        <v>2017</v>
      </c>
      <c r="Q341" s="24">
        <v>30682</v>
      </c>
      <c r="R341" s="22" t="s">
        <v>36</v>
      </c>
      <c r="S341" s="25">
        <v>4500</v>
      </c>
      <c r="T341" s="26" t="s">
        <v>49</v>
      </c>
      <c r="U341" s="25"/>
      <c r="V341" s="25">
        <f>+Q341+S341+U341</f>
        <v>35182</v>
      </c>
      <c r="W341" s="27"/>
    </row>
    <row r="342" spans="2:23" ht="12" customHeight="1" x14ac:dyDescent="0.2">
      <c r="B342" s="20">
        <v>43040</v>
      </c>
      <c r="C342" s="21">
        <v>141168</v>
      </c>
      <c r="D342" s="21">
        <v>400</v>
      </c>
      <c r="E342" s="22" t="s">
        <v>106</v>
      </c>
      <c r="F342" s="22" t="s">
        <v>107</v>
      </c>
      <c r="G342" s="22" t="s">
        <v>195</v>
      </c>
      <c r="H342" s="22" t="s">
        <v>25</v>
      </c>
      <c r="I342" s="22" t="s">
        <v>46</v>
      </c>
      <c r="J342" s="22" t="s">
        <v>669</v>
      </c>
      <c r="K342" s="23">
        <v>43046</v>
      </c>
      <c r="L342" s="23">
        <v>43047</v>
      </c>
      <c r="M342" s="22" t="s">
        <v>48</v>
      </c>
      <c r="N342" s="22" t="s">
        <v>29</v>
      </c>
      <c r="O342" s="21">
        <v>2</v>
      </c>
      <c r="P342" s="21">
        <v>2017</v>
      </c>
      <c r="Q342" s="24">
        <v>107386</v>
      </c>
      <c r="R342" s="22" t="s">
        <v>36</v>
      </c>
      <c r="S342" s="25">
        <v>24000</v>
      </c>
      <c r="T342" s="26" t="s">
        <v>670</v>
      </c>
      <c r="U342" s="25">
        <v>149256</v>
      </c>
      <c r="V342" s="25">
        <f>+Q342+S342+U342</f>
        <v>280642</v>
      </c>
      <c r="W342" s="27"/>
    </row>
    <row r="343" spans="2:23" ht="12" customHeight="1" x14ac:dyDescent="0.2">
      <c r="B343" s="20">
        <v>43040</v>
      </c>
      <c r="C343" s="21">
        <v>140232</v>
      </c>
      <c r="D343" s="21">
        <v>394</v>
      </c>
      <c r="E343" s="22" t="s">
        <v>22</v>
      </c>
      <c r="F343" s="22" t="s">
        <v>23</v>
      </c>
      <c r="G343" s="22" t="s">
        <v>195</v>
      </c>
      <c r="H343" s="22" t="s">
        <v>25</v>
      </c>
      <c r="I343" s="22" t="s">
        <v>46</v>
      </c>
      <c r="J343" s="22" t="s">
        <v>671</v>
      </c>
      <c r="K343" s="23">
        <v>43046</v>
      </c>
      <c r="L343" s="23">
        <v>43047</v>
      </c>
      <c r="M343" s="22" t="s">
        <v>28</v>
      </c>
      <c r="N343" s="22" t="s">
        <v>29</v>
      </c>
      <c r="O343" s="21">
        <v>2</v>
      </c>
      <c r="P343" s="21">
        <v>2017</v>
      </c>
      <c r="Q343" s="24">
        <v>107386</v>
      </c>
      <c r="R343" s="22" t="s">
        <v>36</v>
      </c>
      <c r="S343" s="25">
        <v>21000</v>
      </c>
      <c r="T343" s="26" t="s">
        <v>672</v>
      </c>
      <c r="U343" s="25">
        <v>115056</v>
      </c>
      <c r="V343" s="25">
        <f>+Q343+S343+U343</f>
        <v>243442</v>
      </c>
      <c r="W343" s="27"/>
    </row>
    <row r="344" spans="2:23" ht="12" customHeight="1" x14ac:dyDescent="0.2">
      <c r="B344" s="20">
        <v>43040</v>
      </c>
      <c r="C344" s="21">
        <v>142031</v>
      </c>
      <c r="D344" s="21">
        <v>417</v>
      </c>
      <c r="E344" s="22" t="s">
        <v>335</v>
      </c>
      <c r="F344" s="22" t="s">
        <v>66</v>
      </c>
      <c r="G344" s="22" t="s">
        <v>140</v>
      </c>
      <c r="H344" s="22" t="s">
        <v>45</v>
      </c>
      <c r="I344" s="22" t="s">
        <v>46</v>
      </c>
      <c r="J344" s="22" t="s">
        <v>673</v>
      </c>
      <c r="K344" s="23">
        <v>43049</v>
      </c>
      <c r="L344" s="23">
        <v>43049</v>
      </c>
      <c r="M344" s="22" t="s">
        <v>48</v>
      </c>
      <c r="N344" s="22" t="s">
        <v>29</v>
      </c>
      <c r="O344" s="21">
        <v>1</v>
      </c>
      <c r="P344" s="21">
        <v>2017</v>
      </c>
      <c r="Q344" s="24">
        <v>30682</v>
      </c>
      <c r="R344" s="22" t="s">
        <v>36</v>
      </c>
      <c r="S344" s="25">
        <v>6000</v>
      </c>
      <c r="T344" s="26" t="s">
        <v>49</v>
      </c>
      <c r="U344" s="25"/>
      <c r="V344" s="25">
        <f>+Q344+S344+U344</f>
        <v>36682</v>
      </c>
      <c r="W344" s="27"/>
    </row>
    <row r="345" spans="2:23" ht="12" customHeight="1" x14ac:dyDescent="0.2">
      <c r="B345" s="20">
        <v>43040</v>
      </c>
      <c r="C345" s="21">
        <v>141507</v>
      </c>
      <c r="D345" s="21">
        <v>406</v>
      </c>
      <c r="E345" s="22" t="s">
        <v>488</v>
      </c>
      <c r="F345" s="22" t="s">
        <v>278</v>
      </c>
      <c r="G345" s="22" t="s">
        <v>438</v>
      </c>
      <c r="H345" s="22" t="s">
        <v>25</v>
      </c>
      <c r="I345" s="22" t="s">
        <v>46</v>
      </c>
      <c r="J345" s="22" t="s">
        <v>674</v>
      </c>
      <c r="K345" s="23">
        <v>43045</v>
      </c>
      <c r="L345" s="23">
        <v>43047</v>
      </c>
      <c r="M345" s="22" t="s">
        <v>48</v>
      </c>
      <c r="N345" s="22" t="s">
        <v>29</v>
      </c>
      <c r="O345" s="21">
        <v>3</v>
      </c>
      <c r="P345" s="21">
        <v>2017</v>
      </c>
      <c r="Q345" s="24">
        <v>184090</v>
      </c>
      <c r="R345" s="22" t="s">
        <v>36</v>
      </c>
      <c r="S345" s="25">
        <v>0</v>
      </c>
      <c r="T345" s="26" t="s">
        <v>675</v>
      </c>
      <c r="U345" s="25">
        <v>89198</v>
      </c>
      <c r="V345" s="25">
        <f>+Q345+S345+U345</f>
        <v>273288</v>
      </c>
      <c r="W345" s="27"/>
    </row>
    <row r="346" spans="2:23" ht="12" customHeight="1" x14ac:dyDescent="0.2">
      <c r="B346" s="20">
        <v>43040</v>
      </c>
      <c r="C346" s="21">
        <v>144971</v>
      </c>
      <c r="D346" s="21">
        <v>437</v>
      </c>
      <c r="E346" s="22" t="s">
        <v>490</v>
      </c>
      <c r="F346" s="22" t="s">
        <v>278</v>
      </c>
      <c r="G346" s="22" t="s">
        <v>112</v>
      </c>
      <c r="H346" s="22" t="s">
        <v>45</v>
      </c>
      <c r="I346" s="22" t="s">
        <v>46</v>
      </c>
      <c r="J346" s="22" t="s">
        <v>676</v>
      </c>
      <c r="K346" s="23">
        <v>43069</v>
      </c>
      <c r="L346" s="23">
        <v>43069</v>
      </c>
      <c r="M346" s="22" t="s">
        <v>48</v>
      </c>
      <c r="N346" s="22" t="s">
        <v>29</v>
      </c>
      <c r="O346" s="21">
        <v>1</v>
      </c>
      <c r="P346" s="21">
        <v>2017</v>
      </c>
      <c r="Q346" s="24">
        <v>30682</v>
      </c>
      <c r="R346" s="22" t="s">
        <v>36</v>
      </c>
      <c r="S346" s="25">
        <v>0</v>
      </c>
      <c r="T346" s="26" t="s">
        <v>49</v>
      </c>
      <c r="U346" s="25">
        <v>4000</v>
      </c>
      <c r="V346" s="25">
        <f>+Q346+S346+U346</f>
        <v>34682</v>
      </c>
      <c r="W346" s="27"/>
    </row>
    <row r="347" spans="2:23" ht="12" customHeight="1" x14ac:dyDescent="0.2">
      <c r="B347" s="20">
        <v>43040</v>
      </c>
      <c r="C347" s="21">
        <v>145048</v>
      </c>
      <c r="D347" s="21">
        <v>439</v>
      </c>
      <c r="E347" s="22" t="s">
        <v>134</v>
      </c>
      <c r="F347" s="22" t="s">
        <v>135</v>
      </c>
      <c r="G347" s="22" t="s">
        <v>44</v>
      </c>
      <c r="H347" s="22" t="s">
        <v>45</v>
      </c>
      <c r="I347" s="22" t="s">
        <v>46</v>
      </c>
      <c r="J347" s="22" t="s">
        <v>677</v>
      </c>
      <c r="K347" s="23">
        <v>43067</v>
      </c>
      <c r="L347" s="23">
        <v>43067</v>
      </c>
      <c r="M347" s="22" t="s">
        <v>137</v>
      </c>
      <c r="N347" s="22" t="s">
        <v>29</v>
      </c>
      <c r="O347" s="21">
        <v>1</v>
      </c>
      <c r="P347" s="21">
        <v>2017</v>
      </c>
      <c r="Q347" s="24">
        <v>21735</v>
      </c>
      <c r="R347" s="22" t="s">
        <v>36</v>
      </c>
      <c r="S347" s="25">
        <v>1510</v>
      </c>
      <c r="T347" s="26" t="s">
        <v>49</v>
      </c>
      <c r="U347" s="25"/>
      <c r="V347" s="25">
        <f>+Q347+S347+U347</f>
        <v>23245</v>
      </c>
      <c r="W347" s="27"/>
    </row>
    <row r="348" spans="2:23" ht="12" customHeight="1" x14ac:dyDescent="0.2">
      <c r="B348" s="20">
        <v>43040</v>
      </c>
      <c r="C348" s="21">
        <v>140237</v>
      </c>
      <c r="D348" s="21">
        <v>411</v>
      </c>
      <c r="E348" s="22" t="s">
        <v>37</v>
      </c>
      <c r="F348" s="22" t="s">
        <v>151</v>
      </c>
      <c r="G348" s="22" t="s">
        <v>658</v>
      </c>
      <c r="H348" s="22" t="s">
        <v>25</v>
      </c>
      <c r="I348" s="22" t="s">
        <v>26</v>
      </c>
      <c r="J348" s="22" t="s">
        <v>678</v>
      </c>
      <c r="K348" s="23">
        <v>43045</v>
      </c>
      <c r="L348" s="23">
        <v>43049</v>
      </c>
      <c r="M348" s="22" t="s">
        <v>40</v>
      </c>
      <c r="N348" s="22" t="s">
        <v>41</v>
      </c>
      <c r="O348" s="21">
        <v>5</v>
      </c>
      <c r="P348" s="21">
        <v>2017</v>
      </c>
      <c r="Q348" s="24">
        <v>628937</v>
      </c>
      <c r="R348" s="22" t="s">
        <v>36</v>
      </c>
      <c r="S348" s="25">
        <v>0</v>
      </c>
      <c r="T348" s="26" t="s">
        <v>679</v>
      </c>
      <c r="U348" s="25">
        <v>839276</v>
      </c>
      <c r="V348" s="25">
        <f>+Q348+S348+U348</f>
        <v>1468213</v>
      </c>
      <c r="W348" s="27"/>
    </row>
    <row r="349" spans="2:23" ht="12" customHeight="1" x14ac:dyDescent="0.2">
      <c r="B349" s="20">
        <v>43040</v>
      </c>
      <c r="C349" s="21">
        <v>141514</v>
      </c>
      <c r="D349" s="21">
        <v>405</v>
      </c>
      <c r="E349" s="22" t="s">
        <v>202</v>
      </c>
      <c r="F349" s="22" t="s">
        <v>66</v>
      </c>
      <c r="G349" s="22" t="s">
        <v>680</v>
      </c>
      <c r="H349" s="22" t="s">
        <v>45</v>
      </c>
      <c r="I349" s="22" t="s">
        <v>46</v>
      </c>
      <c r="J349" s="22" t="s">
        <v>681</v>
      </c>
      <c r="K349" s="23">
        <v>43042</v>
      </c>
      <c r="L349" s="23">
        <v>43042</v>
      </c>
      <c r="M349" s="22" t="s">
        <v>48</v>
      </c>
      <c r="N349" s="22" t="s">
        <v>29</v>
      </c>
      <c r="O349" s="21">
        <v>1</v>
      </c>
      <c r="P349" s="21">
        <v>2017</v>
      </c>
      <c r="Q349" s="24">
        <v>30682</v>
      </c>
      <c r="R349" s="22" t="s">
        <v>36</v>
      </c>
      <c r="S349" s="25">
        <v>3000</v>
      </c>
      <c r="T349" s="26" t="s">
        <v>49</v>
      </c>
      <c r="U349" s="25"/>
      <c r="V349" s="25">
        <f>+Q349+S349+U349</f>
        <v>33682</v>
      </c>
      <c r="W349" s="27"/>
    </row>
    <row r="350" spans="2:23" ht="12" customHeight="1" x14ac:dyDescent="0.2">
      <c r="B350" s="20">
        <v>43040</v>
      </c>
      <c r="C350" s="21">
        <v>142028</v>
      </c>
      <c r="D350" s="21">
        <v>420</v>
      </c>
      <c r="E350" s="22" t="s">
        <v>202</v>
      </c>
      <c r="F350" s="22" t="s">
        <v>66</v>
      </c>
      <c r="G350" s="22" t="s">
        <v>44</v>
      </c>
      <c r="H350" s="22" t="s">
        <v>45</v>
      </c>
      <c r="I350" s="22" t="s">
        <v>46</v>
      </c>
      <c r="J350" s="22" t="s">
        <v>682</v>
      </c>
      <c r="K350" s="23">
        <v>43045</v>
      </c>
      <c r="L350" s="23">
        <v>43045</v>
      </c>
      <c r="M350" s="22" t="s">
        <v>48</v>
      </c>
      <c r="N350" s="22" t="s">
        <v>29</v>
      </c>
      <c r="O350" s="21">
        <v>1</v>
      </c>
      <c r="P350" s="21">
        <v>2017</v>
      </c>
      <c r="Q350" s="24">
        <v>30682</v>
      </c>
      <c r="R350" s="22" t="s">
        <v>36</v>
      </c>
      <c r="S350" s="25">
        <v>0</v>
      </c>
      <c r="T350" s="26" t="s">
        <v>49</v>
      </c>
      <c r="U350" s="25">
        <v>0</v>
      </c>
      <c r="V350" s="25">
        <f>+Q350+S350+U350</f>
        <v>30682</v>
      </c>
      <c r="W350" s="27"/>
    </row>
    <row r="351" spans="2:23" ht="12" customHeight="1" x14ac:dyDescent="0.2">
      <c r="B351" s="20">
        <v>43040</v>
      </c>
      <c r="C351" s="21">
        <v>142786</v>
      </c>
      <c r="D351" s="21">
        <v>422</v>
      </c>
      <c r="E351" s="22" t="s">
        <v>202</v>
      </c>
      <c r="F351" s="22" t="s">
        <v>66</v>
      </c>
      <c r="G351" s="22" t="s">
        <v>140</v>
      </c>
      <c r="H351" s="22" t="s">
        <v>45</v>
      </c>
      <c r="I351" s="22" t="s">
        <v>46</v>
      </c>
      <c r="J351" s="22" t="s">
        <v>683</v>
      </c>
      <c r="K351" s="23">
        <v>43049</v>
      </c>
      <c r="L351" s="23">
        <v>43049</v>
      </c>
      <c r="M351" s="22" t="s">
        <v>48</v>
      </c>
      <c r="N351" s="22" t="s">
        <v>29</v>
      </c>
      <c r="O351" s="21">
        <v>1</v>
      </c>
      <c r="P351" s="21">
        <v>2017</v>
      </c>
      <c r="Q351" s="24">
        <v>30682</v>
      </c>
      <c r="R351" s="22" t="s">
        <v>36</v>
      </c>
      <c r="S351" s="25">
        <v>4500</v>
      </c>
      <c r="T351" s="26" t="s">
        <v>49</v>
      </c>
      <c r="U351" s="25">
        <v>8300</v>
      </c>
      <c r="V351" s="25">
        <f>+Q351+S351+U351</f>
        <v>43482</v>
      </c>
      <c r="W351" s="27"/>
    </row>
    <row r="352" spans="2:23" ht="12" customHeight="1" x14ac:dyDescent="0.2">
      <c r="B352" s="20">
        <v>43040</v>
      </c>
      <c r="C352" s="21">
        <v>141622</v>
      </c>
      <c r="D352" s="21">
        <v>410</v>
      </c>
      <c r="E352" s="22" t="s">
        <v>583</v>
      </c>
      <c r="F352" s="22" t="s">
        <v>278</v>
      </c>
      <c r="G352" s="22" t="s">
        <v>123</v>
      </c>
      <c r="H352" s="22" t="s">
        <v>25</v>
      </c>
      <c r="I352" s="22" t="s">
        <v>46</v>
      </c>
      <c r="J352" s="22" t="s">
        <v>684</v>
      </c>
      <c r="K352" s="23">
        <v>43047</v>
      </c>
      <c r="L352" s="23">
        <v>43048</v>
      </c>
      <c r="M352" s="22" t="s">
        <v>48</v>
      </c>
      <c r="N352" s="22" t="s">
        <v>29</v>
      </c>
      <c r="O352" s="21">
        <v>2</v>
      </c>
      <c r="P352" s="21">
        <v>2017</v>
      </c>
      <c r="Q352" s="24">
        <v>107386</v>
      </c>
      <c r="R352" s="22" t="s">
        <v>36</v>
      </c>
      <c r="S352" s="25">
        <v>20000</v>
      </c>
      <c r="T352" s="26" t="s">
        <v>685</v>
      </c>
      <c r="U352" s="25">
        <f>U351</f>
        <v>8300</v>
      </c>
      <c r="V352" s="25">
        <f>+Q352+S352+U352</f>
        <v>135686</v>
      </c>
      <c r="W352" s="27"/>
    </row>
    <row r="353" spans="2:23" ht="12" customHeight="1" x14ac:dyDescent="0.2">
      <c r="B353" s="20">
        <v>43040</v>
      </c>
      <c r="C353" s="21">
        <v>140328</v>
      </c>
      <c r="D353" s="21">
        <v>412</v>
      </c>
      <c r="E353" s="22" t="s">
        <v>150</v>
      </c>
      <c r="F353" s="22" t="s">
        <v>38</v>
      </c>
      <c r="G353" s="22" t="s">
        <v>658</v>
      </c>
      <c r="H353" s="22" t="s">
        <v>25</v>
      </c>
      <c r="I353" s="22" t="s">
        <v>26</v>
      </c>
      <c r="J353" s="22" t="s">
        <v>686</v>
      </c>
      <c r="K353" s="23">
        <v>43047</v>
      </c>
      <c r="L353" s="23">
        <v>43049</v>
      </c>
      <c r="M353" s="22" t="s">
        <v>40</v>
      </c>
      <c r="N353" s="22" t="s">
        <v>41</v>
      </c>
      <c r="O353" s="21">
        <v>3</v>
      </c>
      <c r="P353" s="21">
        <v>2017</v>
      </c>
      <c r="Q353" s="24">
        <v>314468</v>
      </c>
      <c r="R353" s="22" t="s">
        <v>36</v>
      </c>
      <c r="S353" s="25">
        <v>0</v>
      </c>
      <c r="T353" s="26" t="s">
        <v>687</v>
      </c>
      <c r="U353" s="25">
        <v>839276</v>
      </c>
      <c r="V353" s="25">
        <f>+Q353+S353+U353</f>
        <v>1153744</v>
      </c>
      <c r="W353" s="27"/>
    </row>
    <row r="354" spans="2:23" ht="12" customHeight="1" x14ac:dyDescent="0.2">
      <c r="B354" s="20">
        <v>43040</v>
      </c>
      <c r="C354" s="21">
        <v>145047</v>
      </c>
      <c r="D354" s="21">
        <v>434</v>
      </c>
      <c r="E354" s="22" t="s">
        <v>150</v>
      </c>
      <c r="F354" s="22" t="s">
        <v>38</v>
      </c>
      <c r="G354" s="22" t="s">
        <v>44</v>
      </c>
      <c r="H354" s="22" t="s">
        <v>45</v>
      </c>
      <c r="I354" s="22" t="s">
        <v>46</v>
      </c>
      <c r="J354" s="22" t="s">
        <v>688</v>
      </c>
      <c r="K354" s="23">
        <v>43067</v>
      </c>
      <c r="L354" s="23">
        <v>43067</v>
      </c>
      <c r="M354" s="22" t="s">
        <v>40</v>
      </c>
      <c r="N354" s="22" t="s">
        <v>41</v>
      </c>
      <c r="O354" s="21">
        <v>1</v>
      </c>
      <c r="P354" s="21">
        <v>2017</v>
      </c>
      <c r="Q354" s="24">
        <v>40828</v>
      </c>
      <c r="R354" s="22" t="s">
        <v>36</v>
      </c>
      <c r="S354" s="25">
        <v>0</v>
      </c>
      <c r="T354" s="26" t="s">
        <v>49</v>
      </c>
      <c r="U354" s="25">
        <v>0</v>
      </c>
      <c r="V354" s="25">
        <f>+Q354+S354+U354</f>
        <v>40828</v>
      </c>
      <c r="W354" s="27"/>
    </row>
    <row r="355" spans="2:23" ht="12" customHeight="1" x14ac:dyDescent="0.2">
      <c r="B355" s="20">
        <v>43040</v>
      </c>
      <c r="C355" s="21">
        <v>141631</v>
      </c>
      <c r="D355" s="21">
        <v>409</v>
      </c>
      <c r="E355" s="22" t="s">
        <v>591</v>
      </c>
      <c r="F355" s="22" t="s">
        <v>278</v>
      </c>
      <c r="G355" s="22" t="s">
        <v>123</v>
      </c>
      <c r="H355" s="22" t="s">
        <v>25</v>
      </c>
      <c r="I355" s="22" t="s">
        <v>46</v>
      </c>
      <c r="J355" s="22" t="s">
        <v>684</v>
      </c>
      <c r="K355" s="23">
        <v>43047</v>
      </c>
      <c r="L355" s="23">
        <v>43048</v>
      </c>
      <c r="M355" s="22" t="s">
        <v>48</v>
      </c>
      <c r="N355" s="22" t="s">
        <v>29</v>
      </c>
      <c r="O355" s="21">
        <v>2</v>
      </c>
      <c r="P355" s="21">
        <v>2017</v>
      </c>
      <c r="Q355" s="24">
        <v>107386</v>
      </c>
      <c r="R355" s="22" t="s">
        <v>36</v>
      </c>
      <c r="S355" s="25">
        <v>12000</v>
      </c>
      <c r="T355" s="26" t="s">
        <v>685</v>
      </c>
      <c r="U355" s="25">
        <v>118916</v>
      </c>
      <c r="V355" s="25">
        <f>+Q355+S355+U355</f>
        <v>238302</v>
      </c>
      <c r="W355" s="27"/>
    </row>
    <row r="356" spans="2:23" ht="12" customHeight="1" x14ac:dyDescent="0.2">
      <c r="B356" s="20">
        <v>43040</v>
      </c>
      <c r="C356" s="21">
        <v>144619</v>
      </c>
      <c r="D356" s="21">
        <v>431</v>
      </c>
      <c r="E356" s="22" t="s">
        <v>591</v>
      </c>
      <c r="F356" s="22" t="s">
        <v>278</v>
      </c>
      <c r="G356" s="22" t="s">
        <v>689</v>
      </c>
      <c r="H356" s="22" t="s">
        <v>45</v>
      </c>
      <c r="I356" s="22" t="s">
        <v>46</v>
      </c>
      <c r="J356" s="22" t="s">
        <v>690</v>
      </c>
      <c r="K356" s="23">
        <v>43066</v>
      </c>
      <c r="L356" s="23">
        <v>43070</v>
      </c>
      <c r="M356" s="22" t="s">
        <v>48</v>
      </c>
      <c r="N356" s="22" t="s">
        <v>29</v>
      </c>
      <c r="O356" s="21">
        <v>5</v>
      </c>
      <c r="P356" s="21">
        <v>2017</v>
      </c>
      <c r="Q356" s="24">
        <f>337498+767</f>
        <v>338265</v>
      </c>
      <c r="R356" s="22" t="s">
        <v>36</v>
      </c>
      <c r="S356" s="25">
        <f>13280+24700</f>
        <v>37980</v>
      </c>
      <c r="T356" s="26" t="s">
        <v>49</v>
      </c>
      <c r="U356" s="25">
        <v>0</v>
      </c>
      <c r="V356" s="25">
        <f>+Q356+S356+U356</f>
        <v>376245</v>
      </c>
      <c r="W356" s="27"/>
    </row>
    <row r="357" spans="2:23" ht="12" customHeight="1" x14ac:dyDescent="0.2">
      <c r="B357" s="20">
        <v>43040</v>
      </c>
      <c r="C357" s="21">
        <v>140772</v>
      </c>
      <c r="D357" s="21">
        <v>415</v>
      </c>
      <c r="E357" s="22" t="s">
        <v>691</v>
      </c>
      <c r="F357" s="22" t="s">
        <v>692</v>
      </c>
      <c r="G357" s="22" t="s">
        <v>195</v>
      </c>
      <c r="H357" s="22" t="s">
        <v>25</v>
      </c>
      <c r="I357" s="22" t="s">
        <v>46</v>
      </c>
      <c r="J357" s="22" t="s">
        <v>693</v>
      </c>
      <c r="K357" s="23">
        <v>43046</v>
      </c>
      <c r="L357" s="23">
        <v>43047</v>
      </c>
      <c r="M357" s="22" t="s">
        <v>48</v>
      </c>
      <c r="N357" s="22" t="s">
        <v>29</v>
      </c>
      <c r="O357" s="21">
        <v>2</v>
      </c>
      <c r="P357" s="21">
        <v>2017</v>
      </c>
      <c r="Q357" s="24">
        <v>107386</v>
      </c>
      <c r="R357" s="22" t="s">
        <v>36</v>
      </c>
      <c r="S357" s="25">
        <v>23000</v>
      </c>
      <c r="T357" s="26" t="s">
        <v>694</v>
      </c>
      <c r="U357" s="25">
        <v>127656</v>
      </c>
      <c r="V357" s="25">
        <f>+Q357+S357+U357</f>
        <v>258042</v>
      </c>
      <c r="W357" s="27"/>
    </row>
    <row r="358" spans="2:23" ht="12" customHeight="1" x14ac:dyDescent="0.2">
      <c r="B358" s="20">
        <v>43040</v>
      </c>
      <c r="C358" s="21">
        <v>145041</v>
      </c>
      <c r="D358" s="21">
        <v>441</v>
      </c>
      <c r="E358" s="22" t="s">
        <v>76</v>
      </c>
      <c r="F358" s="22" t="s">
        <v>77</v>
      </c>
      <c r="G358" s="22" t="s">
        <v>112</v>
      </c>
      <c r="H358" s="22" t="s">
        <v>45</v>
      </c>
      <c r="I358" s="22" t="s">
        <v>46</v>
      </c>
      <c r="J358" s="22" t="s">
        <v>676</v>
      </c>
      <c r="K358" s="23">
        <v>43069</v>
      </c>
      <c r="L358" s="23">
        <v>43069</v>
      </c>
      <c r="M358" s="22" t="s">
        <v>28</v>
      </c>
      <c r="N358" s="22" t="s">
        <v>29</v>
      </c>
      <c r="O358" s="21">
        <v>1</v>
      </c>
      <c r="P358" s="21">
        <v>2017</v>
      </c>
      <c r="Q358" s="24">
        <v>30682</v>
      </c>
      <c r="R358" s="22" t="s">
        <v>36</v>
      </c>
      <c r="S358" s="25">
        <v>0</v>
      </c>
      <c r="T358" s="26" t="s">
        <v>49</v>
      </c>
      <c r="U358" s="25">
        <v>4200</v>
      </c>
      <c r="V358" s="25">
        <f>+Q358+S358+U358</f>
        <v>34882</v>
      </c>
      <c r="W358" s="27"/>
    </row>
    <row r="359" spans="2:23" ht="12" customHeight="1" x14ac:dyDescent="0.2">
      <c r="B359" s="20">
        <v>43040</v>
      </c>
      <c r="C359" s="21">
        <v>141963</v>
      </c>
      <c r="D359" s="21">
        <v>416</v>
      </c>
      <c r="E359" s="22" t="s">
        <v>225</v>
      </c>
      <c r="F359" s="22" t="s">
        <v>226</v>
      </c>
      <c r="G359" s="22" t="s">
        <v>140</v>
      </c>
      <c r="H359" s="22" t="s">
        <v>45</v>
      </c>
      <c r="I359" s="22" t="s">
        <v>46</v>
      </c>
      <c r="J359" s="22" t="s">
        <v>695</v>
      </c>
      <c r="K359" s="23">
        <v>43049</v>
      </c>
      <c r="L359" s="23">
        <v>43049</v>
      </c>
      <c r="M359" s="22" t="s">
        <v>28</v>
      </c>
      <c r="N359" s="22" t="s">
        <v>29</v>
      </c>
      <c r="O359" s="21">
        <v>1</v>
      </c>
      <c r="P359" s="21">
        <v>2017</v>
      </c>
      <c r="Q359" s="24">
        <v>30682</v>
      </c>
      <c r="R359" s="22" t="s">
        <v>36</v>
      </c>
      <c r="S359" s="25">
        <v>0</v>
      </c>
      <c r="T359" s="26" t="s">
        <v>49</v>
      </c>
      <c r="U359" s="25">
        <v>6000</v>
      </c>
      <c r="V359" s="25">
        <f>+Q359+S359+U359</f>
        <v>36682</v>
      </c>
      <c r="W359" s="27"/>
    </row>
    <row r="360" spans="2:23" ht="12" customHeight="1" x14ac:dyDescent="0.2">
      <c r="B360" s="20">
        <v>43040</v>
      </c>
      <c r="C360" s="21">
        <v>142063</v>
      </c>
      <c r="D360" s="21">
        <v>419</v>
      </c>
      <c r="E360" s="22" t="s">
        <v>696</v>
      </c>
      <c r="F360" s="22" t="s">
        <v>625</v>
      </c>
      <c r="G360" s="22" t="s">
        <v>95</v>
      </c>
      <c r="H360" s="22" t="s">
        <v>25</v>
      </c>
      <c r="I360" s="22" t="s">
        <v>46</v>
      </c>
      <c r="J360" s="22" t="s">
        <v>697</v>
      </c>
      <c r="K360" s="23">
        <v>43049</v>
      </c>
      <c r="L360" s="23">
        <v>43050</v>
      </c>
      <c r="M360" s="22" t="s">
        <v>48</v>
      </c>
      <c r="N360" s="22" t="s">
        <v>29</v>
      </c>
      <c r="O360" s="21">
        <v>2</v>
      </c>
      <c r="P360" s="21">
        <v>2017</v>
      </c>
      <c r="Q360" s="24">
        <v>76704</v>
      </c>
      <c r="R360" s="22" t="s">
        <v>36</v>
      </c>
      <c r="S360" s="25">
        <v>0</v>
      </c>
      <c r="T360" s="26" t="s">
        <v>698</v>
      </c>
      <c r="U360" s="25">
        <v>87956</v>
      </c>
      <c r="V360" s="25">
        <f>+Q360+S360+U360</f>
        <v>164660</v>
      </c>
      <c r="W360" s="27"/>
    </row>
    <row r="361" spans="2:23" ht="12" customHeight="1" x14ac:dyDescent="0.2">
      <c r="B361" s="20">
        <v>43040</v>
      </c>
      <c r="C361" s="21">
        <v>143961</v>
      </c>
      <c r="D361" s="21">
        <v>429</v>
      </c>
      <c r="E361" s="22" t="s">
        <v>82</v>
      </c>
      <c r="F361" s="22" t="s">
        <v>83</v>
      </c>
      <c r="G361" s="22" t="s">
        <v>24</v>
      </c>
      <c r="H361" s="22" t="s">
        <v>25</v>
      </c>
      <c r="I361" s="22" t="s">
        <v>26</v>
      </c>
      <c r="J361" s="22" t="s">
        <v>699</v>
      </c>
      <c r="K361" s="23">
        <v>43059</v>
      </c>
      <c r="L361" s="23">
        <v>43061</v>
      </c>
      <c r="M361" s="22" t="s">
        <v>35</v>
      </c>
      <c r="N361" s="22" t="s">
        <v>29</v>
      </c>
      <c r="O361" s="21">
        <v>3</v>
      </c>
      <c r="P361" s="21">
        <v>2017</v>
      </c>
      <c r="Q361" s="24">
        <v>0</v>
      </c>
      <c r="R361" s="22" t="s">
        <v>660</v>
      </c>
      <c r="S361" s="25">
        <v>0</v>
      </c>
      <c r="T361" s="26" t="s">
        <v>81</v>
      </c>
      <c r="U361" s="25">
        <v>1843142</v>
      </c>
      <c r="V361" s="25">
        <f>+Q361+S361+U361</f>
        <v>1843142</v>
      </c>
      <c r="W361" s="27"/>
    </row>
    <row r="362" spans="2:23" ht="12" customHeight="1" x14ac:dyDescent="0.2">
      <c r="B362" s="20">
        <v>43040</v>
      </c>
      <c r="C362" s="21">
        <v>140846</v>
      </c>
      <c r="D362" s="21">
        <v>408</v>
      </c>
      <c r="E362" s="22" t="s">
        <v>82</v>
      </c>
      <c r="F362" s="22" t="s">
        <v>83</v>
      </c>
      <c r="G362" s="22" t="s">
        <v>195</v>
      </c>
      <c r="H362" s="22" t="s">
        <v>25</v>
      </c>
      <c r="I362" s="22" t="s">
        <v>46</v>
      </c>
      <c r="J362" s="22" t="s">
        <v>700</v>
      </c>
      <c r="K362" s="23">
        <v>43046</v>
      </c>
      <c r="L362" s="23">
        <v>43047</v>
      </c>
      <c r="M362" s="22" t="s">
        <v>35</v>
      </c>
      <c r="N362" s="22" t="s">
        <v>29</v>
      </c>
      <c r="O362" s="21">
        <v>2</v>
      </c>
      <c r="P362" s="21">
        <v>2017</v>
      </c>
      <c r="Q362" s="24">
        <v>142897</v>
      </c>
      <c r="R362" s="22" t="s">
        <v>36</v>
      </c>
      <c r="S362" s="25">
        <v>21580</v>
      </c>
      <c r="T362" s="26" t="s">
        <v>701</v>
      </c>
      <c r="U362" s="25">
        <v>136656</v>
      </c>
      <c r="V362" s="25">
        <f>+Q362+S362+U362</f>
        <v>301133</v>
      </c>
      <c r="W362" s="27"/>
    </row>
    <row r="363" spans="2:23" ht="12" customHeight="1" x14ac:dyDescent="0.2">
      <c r="B363" s="20">
        <v>43040</v>
      </c>
      <c r="C363" s="21">
        <v>141174</v>
      </c>
      <c r="D363" s="21">
        <v>401</v>
      </c>
      <c r="E363" s="22" t="s">
        <v>325</v>
      </c>
      <c r="F363" s="22" t="s">
        <v>278</v>
      </c>
      <c r="G363" s="22" t="s">
        <v>414</v>
      </c>
      <c r="H363" s="22" t="s">
        <v>25</v>
      </c>
      <c r="I363" s="22" t="s">
        <v>46</v>
      </c>
      <c r="J363" s="22" t="s">
        <v>702</v>
      </c>
      <c r="K363" s="23">
        <v>43045</v>
      </c>
      <c r="L363" s="23">
        <v>43049</v>
      </c>
      <c r="M363" s="22" t="s">
        <v>48</v>
      </c>
      <c r="N363" s="22" t="s">
        <v>29</v>
      </c>
      <c r="O363" s="21">
        <v>5</v>
      </c>
      <c r="P363" s="21">
        <v>2017</v>
      </c>
      <c r="Q363" s="24">
        <v>337498</v>
      </c>
      <c r="R363" s="22" t="s">
        <v>36</v>
      </c>
      <c r="S363" s="25">
        <v>29600</v>
      </c>
      <c r="T363" s="26" t="s">
        <v>639</v>
      </c>
      <c r="U363" s="25">
        <v>284113</v>
      </c>
      <c r="V363" s="25">
        <f>+Q363+S363+U363</f>
        <v>651211</v>
      </c>
      <c r="W363" s="27"/>
    </row>
    <row r="364" spans="2:23" ht="12" customHeight="1" x14ac:dyDescent="0.2">
      <c r="B364" s="20">
        <v>43070</v>
      </c>
      <c r="C364" s="21">
        <v>145762</v>
      </c>
      <c r="D364" s="21">
        <v>443</v>
      </c>
      <c r="E364" s="22" t="s">
        <v>150</v>
      </c>
      <c r="F364" s="22" t="s">
        <v>38</v>
      </c>
      <c r="G364" s="22" t="s">
        <v>621</v>
      </c>
      <c r="H364" s="22" t="s">
        <v>25</v>
      </c>
      <c r="I364" s="22" t="s">
        <v>26</v>
      </c>
      <c r="J364" s="22" t="s">
        <v>703</v>
      </c>
      <c r="K364" s="23">
        <v>43074</v>
      </c>
      <c r="L364" s="23">
        <v>43077</v>
      </c>
      <c r="M364" s="22" t="s">
        <v>40</v>
      </c>
      <c r="N364" s="22" t="s">
        <v>41</v>
      </c>
      <c r="O364" s="21">
        <v>4</v>
      </c>
      <c r="P364" s="21">
        <v>2017</v>
      </c>
      <c r="Q364" s="24">
        <v>0</v>
      </c>
      <c r="R364" s="22" t="s">
        <v>704</v>
      </c>
      <c r="S364" s="25">
        <v>26881</v>
      </c>
      <c r="T364" s="26" t="str">
        <f>T361</f>
        <v>5752-9-CM17</v>
      </c>
      <c r="U364" s="25">
        <v>0</v>
      </c>
      <c r="V364" s="25">
        <f>+Q364+S364+U364</f>
        <v>26881</v>
      </c>
      <c r="W364" s="27" t="s">
        <v>94</v>
      </c>
    </row>
    <row r="365" spans="2:23" ht="12" customHeight="1" x14ac:dyDescent="0.2">
      <c r="B365" s="20">
        <v>43070</v>
      </c>
      <c r="C365" s="21">
        <v>146110</v>
      </c>
      <c r="D365" s="21">
        <v>447</v>
      </c>
      <c r="E365" s="22" t="s">
        <v>79</v>
      </c>
      <c r="F365" s="22" t="s">
        <v>66</v>
      </c>
      <c r="G365" s="22" t="s">
        <v>95</v>
      </c>
      <c r="H365" s="22" t="s">
        <v>25</v>
      </c>
      <c r="I365" s="22" t="s">
        <v>46</v>
      </c>
      <c r="J365" s="22" t="s">
        <v>705</v>
      </c>
      <c r="K365" s="23">
        <v>43081</v>
      </c>
      <c r="L365" s="23">
        <v>43081</v>
      </c>
      <c r="M365" s="22" t="s">
        <v>48</v>
      </c>
      <c r="N365" s="22" t="s">
        <v>29</v>
      </c>
      <c r="O365" s="21">
        <v>1</v>
      </c>
      <c r="P365" s="21">
        <v>2017</v>
      </c>
      <c r="Q365" s="24">
        <v>0</v>
      </c>
      <c r="R365" s="22" t="s">
        <v>706</v>
      </c>
      <c r="S365" s="25">
        <v>0</v>
      </c>
      <c r="T365" s="26" t="str">
        <f>T362</f>
        <v>5752-543-CM17</v>
      </c>
      <c r="U365" s="25">
        <v>0</v>
      </c>
      <c r="V365" s="25">
        <f>+Q365+S365+U365</f>
        <v>0</v>
      </c>
      <c r="W365" s="27" t="s">
        <v>94</v>
      </c>
    </row>
    <row r="366" spans="2:23" ht="12" customHeight="1" x14ac:dyDescent="0.2">
      <c r="B366" s="20">
        <v>43070</v>
      </c>
      <c r="C366" s="21">
        <v>145896</v>
      </c>
      <c r="D366" s="21">
        <v>446</v>
      </c>
      <c r="E366" s="22" t="s">
        <v>42</v>
      </c>
      <c r="F366" s="22" t="s">
        <v>43</v>
      </c>
      <c r="G366" s="22" t="s">
        <v>44</v>
      </c>
      <c r="H366" s="22" t="s">
        <v>45</v>
      </c>
      <c r="I366" s="22" t="s">
        <v>46</v>
      </c>
      <c r="J366" s="22" t="s">
        <v>707</v>
      </c>
      <c r="K366" s="23">
        <v>43074</v>
      </c>
      <c r="L366" s="23">
        <v>43075</v>
      </c>
      <c r="M366" s="22" t="s">
        <v>48</v>
      </c>
      <c r="N366" s="22" t="s">
        <v>29</v>
      </c>
      <c r="O366" s="21">
        <v>2</v>
      </c>
      <c r="P366" s="21">
        <v>2017</v>
      </c>
      <c r="Q366" s="24">
        <f>61364+1534</f>
        <v>62898</v>
      </c>
      <c r="R366" s="22" t="s">
        <v>36</v>
      </c>
      <c r="S366" s="25">
        <v>0</v>
      </c>
      <c r="T366" s="26" t="s">
        <v>49</v>
      </c>
      <c r="U366" s="25">
        <v>2500</v>
      </c>
      <c r="V366" s="25">
        <f>+Q366+S366+U366</f>
        <v>65398</v>
      </c>
      <c r="W366" s="27"/>
    </row>
    <row r="367" spans="2:23" ht="12" customHeight="1" x14ac:dyDescent="0.2">
      <c r="B367" s="20">
        <v>43070</v>
      </c>
      <c r="C367" s="21">
        <v>147222</v>
      </c>
      <c r="D367" s="21">
        <v>459</v>
      </c>
      <c r="E367" s="22" t="s">
        <v>42</v>
      </c>
      <c r="F367" s="22" t="s">
        <v>43</v>
      </c>
      <c r="G367" s="22" t="s">
        <v>44</v>
      </c>
      <c r="H367" s="22" t="s">
        <v>45</v>
      </c>
      <c r="I367" s="22" t="s">
        <v>46</v>
      </c>
      <c r="J367" s="22" t="s">
        <v>708</v>
      </c>
      <c r="K367" s="23">
        <v>43088</v>
      </c>
      <c r="L367" s="23">
        <v>43089</v>
      </c>
      <c r="M367" s="22" t="s">
        <v>48</v>
      </c>
      <c r="N367" s="22" t="s">
        <v>29</v>
      </c>
      <c r="O367" s="21">
        <v>2</v>
      </c>
      <c r="P367" s="21">
        <v>2017</v>
      </c>
      <c r="Q367" s="24">
        <v>62898</v>
      </c>
      <c r="R367" s="22" t="s">
        <v>36</v>
      </c>
      <c r="S367" s="25"/>
      <c r="T367" s="26" t="s">
        <v>49</v>
      </c>
      <c r="U367" s="25">
        <v>5550</v>
      </c>
      <c r="V367" s="25">
        <f>+Q367+S367+U367</f>
        <v>68448</v>
      </c>
      <c r="W367" s="27"/>
    </row>
    <row r="368" spans="2:23" ht="12" customHeight="1" x14ac:dyDescent="0.2">
      <c r="B368" s="20">
        <v>43070</v>
      </c>
      <c r="C368" s="21">
        <v>146042</v>
      </c>
      <c r="D368" s="21">
        <v>451</v>
      </c>
      <c r="E368" s="22" t="s">
        <v>42</v>
      </c>
      <c r="F368" s="22" t="s">
        <v>43</v>
      </c>
      <c r="G368" s="22" t="s">
        <v>195</v>
      </c>
      <c r="H368" s="22" t="s">
        <v>25</v>
      </c>
      <c r="I368" s="22" t="s">
        <v>46</v>
      </c>
      <c r="J368" s="22" t="s">
        <v>709</v>
      </c>
      <c r="K368" s="23">
        <v>43080</v>
      </c>
      <c r="L368" s="23">
        <v>43084</v>
      </c>
      <c r="M368" s="22" t="s">
        <v>48</v>
      </c>
      <c r="N368" s="22" t="s">
        <v>29</v>
      </c>
      <c r="O368" s="21">
        <v>5</v>
      </c>
      <c r="P368" s="21">
        <v>2017</v>
      </c>
      <c r="Q368" s="24">
        <f>337498+8439</f>
        <v>345937</v>
      </c>
      <c r="R368" s="22" t="s">
        <v>36</v>
      </c>
      <c r="S368" s="25">
        <v>6000</v>
      </c>
      <c r="T368" s="26" t="str">
        <f>T361</f>
        <v>5752-9-CM17</v>
      </c>
      <c r="U368" s="25">
        <f>U361</f>
        <v>1843142</v>
      </c>
      <c r="V368" s="25">
        <f>+Q368+S368+U368</f>
        <v>2195079</v>
      </c>
      <c r="W368" s="27"/>
    </row>
    <row r="369" spans="2:23" ht="12" customHeight="1" x14ac:dyDescent="0.2">
      <c r="B369" s="20">
        <v>43070</v>
      </c>
      <c r="C369" s="21">
        <v>144927</v>
      </c>
      <c r="D369" s="21">
        <v>436</v>
      </c>
      <c r="E369" s="22" t="s">
        <v>446</v>
      </c>
      <c r="F369" s="22" t="s">
        <v>447</v>
      </c>
      <c r="G369" s="22" t="s">
        <v>95</v>
      </c>
      <c r="H369" s="22" t="s">
        <v>25</v>
      </c>
      <c r="I369" s="22" t="s">
        <v>46</v>
      </c>
      <c r="J369" s="22" t="s">
        <v>710</v>
      </c>
      <c r="K369" s="23">
        <v>43073</v>
      </c>
      <c r="L369" s="23">
        <v>43074</v>
      </c>
      <c r="M369" s="22" t="s">
        <v>48</v>
      </c>
      <c r="N369" s="22" t="s">
        <v>29</v>
      </c>
      <c r="O369" s="21">
        <v>2</v>
      </c>
      <c r="P369" s="21">
        <v>2017</v>
      </c>
      <c r="Q369" s="24">
        <v>110071</v>
      </c>
      <c r="R369" s="22" t="s">
        <v>36</v>
      </c>
      <c r="S369" s="25">
        <v>5000</v>
      </c>
      <c r="T369" s="26" t="s">
        <v>711</v>
      </c>
      <c r="U369" s="25">
        <v>126306</v>
      </c>
      <c r="V369" s="25">
        <f>+Q369+S369+U369</f>
        <v>241377</v>
      </c>
      <c r="W369" s="27"/>
    </row>
    <row r="370" spans="2:23" ht="12" customHeight="1" x14ac:dyDescent="0.2">
      <c r="B370" s="20">
        <v>43070</v>
      </c>
      <c r="C370" s="21">
        <v>144837</v>
      </c>
      <c r="D370" s="21">
        <v>448</v>
      </c>
      <c r="E370" s="22" t="s">
        <v>247</v>
      </c>
      <c r="F370" s="22" t="s">
        <v>248</v>
      </c>
      <c r="G370" s="22" t="s">
        <v>95</v>
      </c>
      <c r="H370" s="22" t="s">
        <v>25</v>
      </c>
      <c r="I370" s="22" t="s">
        <v>46</v>
      </c>
      <c r="J370" s="22" t="s">
        <v>712</v>
      </c>
      <c r="K370" s="23">
        <v>43073</v>
      </c>
      <c r="L370" s="23">
        <v>43074</v>
      </c>
      <c r="M370" s="22" t="s">
        <v>28</v>
      </c>
      <c r="N370" s="22" t="s">
        <v>29</v>
      </c>
      <c r="O370" s="21">
        <v>2</v>
      </c>
      <c r="P370" s="21">
        <v>2017</v>
      </c>
      <c r="Q370" s="24">
        <v>110071</v>
      </c>
      <c r="R370" s="22" t="s">
        <v>36</v>
      </c>
      <c r="S370" s="25">
        <v>0</v>
      </c>
      <c r="T370" s="26" t="s">
        <v>711</v>
      </c>
      <c r="U370" s="25">
        <v>126306</v>
      </c>
      <c r="V370" s="25">
        <f>+Q370+S370+U370</f>
        <v>236377</v>
      </c>
      <c r="W370" s="27"/>
    </row>
    <row r="371" spans="2:23" ht="12" customHeight="1" x14ac:dyDescent="0.2">
      <c r="B371" s="20">
        <v>43070</v>
      </c>
      <c r="C371" s="21">
        <v>146459</v>
      </c>
      <c r="D371" s="21">
        <v>450</v>
      </c>
      <c r="E371" s="22" t="s">
        <v>22</v>
      </c>
      <c r="F371" s="22" t="s">
        <v>23</v>
      </c>
      <c r="G371" s="22" t="s">
        <v>245</v>
      </c>
      <c r="H371" s="22" t="s">
        <v>45</v>
      </c>
      <c r="I371" s="22" t="s">
        <v>46</v>
      </c>
      <c r="J371" s="22" t="s">
        <v>713</v>
      </c>
      <c r="K371" s="23">
        <v>43081</v>
      </c>
      <c r="L371" s="23">
        <v>43081</v>
      </c>
      <c r="M371" s="22" t="s">
        <v>28</v>
      </c>
      <c r="N371" s="22" t="s">
        <v>29</v>
      </c>
      <c r="O371" s="21">
        <v>1</v>
      </c>
      <c r="P371" s="21">
        <v>2017</v>
      </c>
      <c r="Q371" s="24">
        <f>30682+767</f>
        <v>31449</v>
      </c>
      <c r="R371" s="22" t="s">
        <v>36</v>
      </c>
      <c r="S371" s="25">
        <v>6700</v>
      </c>
      <c r="T371" s="26" t="s">
        <v>49</v>
      </c>
      <c r="U371" s="25">
        <v>13800</v>
      </c>
      <c r="V371" s="25">
        <f>+Q371+S371+U371</f>
        <v>51949</v>
      </c>
      <c r="W371" s="27"/>
    </row>
    <row r="372" spans="2:23" ht="12" customHeight="1" x14ac:dyDescent="0.2">
      <c r="B372" s="20">
        <v>43070</v>
      </c>
      <c r="C372" s="21">
        <v>147542</v>
      </c>
      <c r="D372" s="21">
        <v>465</v>
      </c>
      <c r="E372" s="22" t="s">
        <v>335</v>
      </c>
      <c r="F372" s="22" t="s">
        <v>66</v>
      </c>
      <c r="G372" s="22" t="s">
        <v>140</v>
      </c>
      <c r="H372" s="22" t="s">
        <v>45</v>
      </c>
      <c r="I372" s="22" t="s">
        <v>46</v>
      </c>
      <c r="J372" s="22" t="s">
        <v>714</v>
      </c>
      <c r="K372" s="23">
        <v>43090</v>
      </c>
      <c r="L372" s="23">
        <v>43090</v>
      </c>
      <c r="M372" s="22" t="s">
        <v>48</v>
      </c>
      <c r="N372" s="22" t="s">
        <v>29</v>
      </c>
      <c r="O372" s="21">
        <v>1</v>
      </c>
      <c r="P372" s="21">
        <v>2017</v>
      </c>
      <c r="Q372" s="24">
        <v>31449</v>
      </c>
      <c r="R372" s="22" t="s">
        <v>36</v>
      </c>
      <c r="S372" s="25">
        <v>0</v>
      </c>
      <c r="T372" s="26" t="s">
        <v>49</v>
      </c>
      <c r="U372" s="25">
        <v>0</v>
      </c>
      <c r="V372" s="25">
        <f>+Q372+S372+U372</f>
        <v>31449</v>
      </c>
      <c r="W372" s="27"/>
    </row>
    <row r="373" spans="2:23" ht="12" customHeight="1" x14ac:dyDescent="0.2">
      <c r="B373" s="20">
        <v>43070</v>
      </c>
      <c r="C373" s="21">
        <v>147316</v>
      </c>
      <c r="D373" s="21">
        <v>464</v>
      </c>
      <c r="E373" s="22" t="s">
        <v>134</v>
      </c>
      <c r="F373" s="22" t="s">
        <v>135</v>
      </c>
      <c r="G373" s="22" t="s">
        <v>44</v>
      </c>
      <c r="H373" s="22" t="s">
        <v>45</v>
      </c>
      <c r="I373" s="22" t="s">
        <v>46</v>
      </c>
      <c r="J373" s="22" t="s">
        <v>715</v>
      </c>
      <c r="K373" s="23">
        <v>43088</v>
      </c>
      <c r="L373" s="23">
        <v>43088</v>
      </c>
      <c r="M373" s="22" t="s">
        <v>137</v>
      </c>
      <c r="N373" s="22" t="s">
        <v>29</v>
      </c>
      <c r="O373" s="21">
        <v>1</v>
      </c>
      <c r="P373" s="21">
        <v>2017</v>
      </c>
      <c r="Q373" s="24">
        <v>22278</v>
      </c>
      <c r="R373" s="22" t="s">
        <v>36</v>
      </c>
      <c r="S373" s="25">
        <v>0</v>
      </c>
      <c r="T373" s="26" t="s">
        <v>49</v>
      </c>
      <c r="U373" s="25">
        <v>0</v>
      </c>
      <c r="V373" s="25">
        <f>+Q373+S373+U373</f>
        <v>22278</v>
      </c>
      <c r="W373" s="27"/>
    </row>
    <row r="374" spans="2:23" ht="12" customHeight="1" x14ac:dyDescent="0.2">
      <c r="B374" s="20">
        <v>43070</v>
      </c>
      <c r="C374" s="21">
        <v>146686</v>
      </c>
      <c r="D374" s="21">
        <v>453</v>
      </c>
      <c r="E374" s="22" t="s">
        <v>67</v>
      </c>
      <c r="F374" s="22" t="s">
        <v>43</v>
      </c>
      <c r="G374" s="22" t="s">
        <v>44</v>
      </c>
      <c r="H374" s="22" t="s">
        <v>45</v>
      </c>
      <c r="I374" s="22" t="s">
        <v>46</v>
      </c>
      <c r="J374" s="22" t="s">
        <v>716</v>
      </c>
      <c r="K374" s="23">
        <v>43081</v>
      </c>
      <c r="L374" s="23">
        <v>43081</v>
      </c>
      <c r="M374" s="22" t="s">
        <v>48</v>
      </c>
      <c r="N374" s="22" t="s">
        <v>29</v>
      </c>
      <c r="O374" s="21">
        <v>1</v>
      </c>
      <c r="P374" s="21">
        <v>2017</v>
      </c>
      <c r="Q374" s="24">
        <v>30682</v>
      </c>
      <c r="R374" s="22" t="s">
        <v>36</v>
      </c>
      <c r="S374" s="25">
        <v>0</v>
      </c>
      <c r="T374" s="26" t="s">
        <v>49</v>
      </c>
      <c r="U374" s="25">
        <v>0</v>
      </c>
      <c r="V374" s="25">
        <f>+Q374+S374+U374</f>
        <v>30682</v>
      </c>
      <c r="W374" s="27"/>
    </row>
    <row r="375" spans="2:23" ht="12" customHeight="1" x14ac:dyDescent="0.2">
      <c r="B375" s="20">
        <v>43070</v>
      </c>
      <c r="C375" s="21">
        <v>146689</v>
      </c>
      <c r="D375" s="21">
        <v>456</v>
      </c>
      <c r="E375" s="22" t="s">
        <v>67</v>
      </c>
      <c r="F375" s="22" t="s">
        <v>43</v>
      </c>
      <c r="G375" s="22" t="s">
        <v>44</v>
      </c>
      <c r="H375" s="22" t="s">
        <v>45</v>
      </c>
      <c r="I375" s="22" t="s">
        <v>46</v>
      </c>
      <c r="J375" s="22" t="s">
        <v>717</v>
      </c>
      <c r="K375" s="23">
        <v>43082</v>
      </c>
      <c r="L375" s="23">
        <v>43082</v>
      </c>
      <c r="M375" s="22" t="s">
        <v>48</v>
      </c>
      <c r="N375" s="22" t="s">
        <v>29</v>
      </c>
      <c r="O375" s="21">
        <v>1</v>
      </c>
      <c r="P375" s="21">
        <v>2017</v>
      </c>
      <c r="Q375" s="24">
        <v>31450</v>
      </c>
      <c r="R375" s="22" t="s">
        <v>36</v>
      </c>
      <c r="S375" s="25">
        <v>0</v>
      </c>
      <c r="T375" s="26" t="s">
        <v>49</v>
      </c>
      <c r="U375" s="25">
        <v>0</v>
      </c>
      <c r="V375" s="25">
        <f>+Q375+S375+U375</f>
        <v>31450</v>
      </c>
      <c r="W375" s="27"/>
    </row>
    <row r="376" spans="2:23" ht="12" customHeight="1" x14ac:dyDescent="0.2">
      <c r="B376" s="20">
        <v>43070</v>
      </c>
      <c r="C376" s="21">
        <v>145050</v>
      </c>
      <c r="D376" s="21">
        <v>435</v>
      </c>
      <c r="E376" s="22" t="s">
        <v>583</v>
      </c>
      <c r="F376" s="22" t="s">
        <v>278</v>
      </c>
      <c r="G376" s="22" t="s">
        <v>253</v>
      </c>
      <c r="H376" s="22" t="s">
        <v>25</v>
      </c>
      <c r="I376" s="22" t="s">
        <v>46</v>
      </c>
      <c r="J376" s="22" t="s">
        <v>718</v>
      </c>
      <c r="K376" s="23">
        <v>43080</v>
      </c>
      <c r="L376" s="23">
        <v>43084</v>
      </c>
      <c r="M376" s="22" t="s">
        <v>48</v>
      </c>
      <c r="N376" s="22" t="s">
        <v>29</v>
      </c>
      <c r="O376" s="21">
        <v>5</v>
      </c>
      <c r="P376" s="21">
        <v>2017</v>
      </c>
      <c r="Q376" s="24">
        <f>337498+8439</f>
        <v>345937</v>
      </c>
      <c r="R376" s="22" t="s">
        <v>36</v>
      </c>
      <c r="S376" s="25">
        <v>17000</v>
      </c>
      <c r="T376" s="26" t="s">
        <v>719</v>
      </c>
      <c r="U376" s="25">
        <v>204038</v>
      </c>
      <c r="V376" s="25">
        <f>+Q376+S376+U376</f>
        <v>566975</v>
      </c>
      <c r="W376" s="27"/>
    </row>
    <row r="377" spans="2:23" ht="12" customHeight="1" x14ac:dyDescent="0.2">
      <c r="B377" s="20">
        <v>43070</v>
      </c>
      <c r="C377" s="21">
        <v>147225</v>
      </c>
      <c r="D377" s="21">
        <v>461</v>
      </c>
      <c r="E377" s="22" t="s">
        <v>150</v>
      </c>
      <c r="F377" s="22" t="s">
        <v>38</v>
      </c>
      <c r="G377" s="22" t="s">
        <v>44</v>
      </c>
      <c r="H377" s="22" t="s">
        <v>45</v>
      </c>
      <c r="I377" s="22" t="s">
        <v>46</v>
      </c>
      <c r="J377" s="22" t="s">
        <v>720</v>
      </c>
      <c r="K377" s="23">
        <v>43088</v>
      </c>
      <c r="L377" s="23">
        <v>43088</v>
      </c>
      <c r="M377" s="22" t="s">
        <v>40</v>
      </c>
      <c r="N377" s="22" t="s">
        <v>41</v>
      </c>
      <c r="O377" s="21">
        <v>1</v>
      </c>
      <c r="P377" s="21">
        <v>2017</v>
      </c>
      <c r="Q377" s="24">
        <v>41848</v>
      </c>
      <c r="R377" s="22" t="s">
        <v>36</v>
      </c>
      <c r="S377" s="25">
        <v>0</v>
      </c>
      <c r="T377" s="26" t="s">
        <v>49</v>
      </c>
      <c r="U377" s="25">
        <v>0</v>
      </c>
      <c r="V377" s="25">
        <f>+Q377+S377+U377</f>
        <v>41848</v>
      </c>
      <c r="W377" s="27"/>
    </row>
    <row r="378" spans="2:23" ht="12" customHeight="1" x14ac:dyDescent="0.2">
      <c r="B378" s="20">
        <v>43070</v>
      </c>
      <c r="C378" s="21">
        <v>145051</v>
      </c>
      <c r="D378" s="21">
        <v>438</v>
      </c>
      <c r="E378" s="22" t="s">
        <v>526</v>
      </c>
      <c r="F378" s="22" t="s">
        <v>278</v>
      </c>
      <c r="G378" s="22" t="s">
        <v>253</v>
      </c>
      <c r="H378" s="22" t="s">
        <v>25</v>
      </c>
      <c r="I378" s="22" t="s">
        <v>46</v>
      </c>
      <c r="J378" s="22" t="s">
        <v>718</v>
      </c>
      <c r="K378" s="23">
        <v>43080</v>
      </c>
      <c r="L378" s="23">
        <v>43084</v>
      </c>
      <c r="M378" s="22" t="s">
        <v>48</v>
      </c>
      <c r="N378" s="22" t="s">
        <v>29</v>
      </c>
      <c r="O378" s="21">
        <v>5</v>
      </c>
      <c r="P378" s="21">
        <v>2017</v>
      </c>
      <c r="Q378" s="24">
        <f>337498+8439</f>
        <v>345937</v>
      </c>
      <c r="R378" s="22" t="s">
        <v>36</v>
      </c>
      <c r="S378" s="25">
        <v>28000</v>
      </c>
      <c r="T378" s="26" t="str">
        <f>T375</f>
        <v>N/A</v>
      </c>
      <c r="U378" s="25">
        <f>U375</f>
        <v>0</v>
      </c>
      <c r="V378" s="25">
        <f>+Q378+S378+U378</f>
        <v>373937</v>
      </c>
      <c r="W378" s="27"/>
    </row>
    <row r="379" spans="2:23" ht="12" customHeight="1" x14ac:dyDescent="0.2">
      <c r="B379" s="20">
        <v>43070</v>
      </c>
      <c r="C379" s="21">
        <v>145693</v>
      </c>
      <c r="D379" s="21">
        <v>444</v>
      </c>
      <c r="E379" s="22" t="s">
        <v>591</v>
      </c>
      <c r="F379" s="22" t="s">
        <v>278</v>
      </c>
      <c r="G379" s="22" t="s">
        <v>195</v>
      </c>
      <c r="H379" s="22" t="s">
        <v>25</v>
      </c>
      <c r="I379" s="22" t="s">
        <v>46</v>
      </c>
      <c r="J379" s="22" t="s">
        <v>721</v>
      </c>
      <c r="K379" s="23">
        <v>43080</v>
      </c>
      <c r="L379" s="23">
        <v>43084</v>
      </c>
      <c r="M379" s="22" t="s">
        <v>48</v>
      </c>
      <c r="N379" s="22" t="s">
        <v>29</v>
      </c>
      <c r="O379" s="21">
        <v>5</v>
      </c>
      <c r="P379" s="21">
        <v>2017</v>
      </c>
      <c r="Q379" s="24">
        <f>337498+8439</f>
        <v>345937</v>
      </c>
      <c r="R379" s="22" t="s">
        <v>36</v>
      </c>
      <c r="S379" s="25">
        <v>21000</v>
      </c>
      <c r="T379" s="26" t="s">
        <v>722</v>
      </c>
      <c r="U379" s="25">
        <v>106378</v>
      </c>
      <c r="V379" s="25">
        <f>+Q379+S379+U379</f>
        <v>473315</v>
      </c>
      <c r="W379" s="27"/>
    </row>
    <row r="380" spans="2:23" ht="12" customHeight="1" x14ac:dyDescent="0.2">
      <c r="B380" s="20">
        <v>43070</v>
      </c>
      <c r="C380" s="21">
        <v>146772</v>
      </c>
      <c r="D380" s="21">
        <v>454</v>
      </c>
      <c r="E380" s="22" t="s">
        <v>225</v>
      </c>
      <c r="F380" s="22" t="s">
        <v>226</v>
      </c>
      <c r="G380" s="22" t="s">
        <v>140</v>
      </c>
      <c r="H380" s="22" t="s">
        <v>45</v>
      </c>
      <c r="I380" s="22" t="s">
        <v>46</v>
      </c>
      <c r="J380" s="22" t="s">
        <v>723</v>
      </c>
      <c r="K380" s="23">
        <v>43090</v>
      </c>
      <c r="L380" s="23">
        <v>43090</v>
      </c>
      <c r="M380" s="22" t="s">
        <v>28</v>
      </c>
      <c r="N380" s="22" t="s">
        <v>29</v>
      </c>
      <c r="O380" s="21">
        <v>1</v>
      </c>
      <c r="P380" s="21">
        <v>2017</v>
      </c>
      <c r="Q380" s="24">
        <v>31449</v>
      </c>
      <c r="R380" s="22" t="s">
        <v>36</v>
      </c>
      <c r="S380" s="25">
        <v>0</v>
      </c>
      <c r="T380" s="26" t="s">
        <v>49</v>
      </c>
      <c r="U380" s="25">
        <v>3500</v>
      </c>
      <c r="V380" s="25">
        <f>+Q380+S380+U380</f>
        <v>34949</v>
      </c>
      <c r="W380" s="27"/>
    </row>
    <row r="381" spans="2:23" ht="12" customHeight="1" x14ac:dyDescent="0.2">
      <c r="B381" s="20">
        <v>43070</v>
      </c>
      <c r="C381" s="21">
        <v>145454</v>
      </c>
      <c r="D381" s="21">
        <v>442</v>
      </c>
      <c r="E381" s="22" t="s">
        <v>534</v>
      </c>
      <c r="F381" s="22" t="s">
        <v>278</v>
      </c>
      <c r="G381" s="22" t="s">
        <v>95</v>
      </c>
      <c r="H381" s="22" t="s">
        <v>25</v>
      </c>
      <c r="I381" s="22" t="s">
        <v>46</v>
      </c>
      <c r="J381" s="22" t="s">
        <v>724</v>
      </c>
      <c r="K381" s="23">
        <v>43080</v>
      </c>
      <c r="L381" s="23">
        <v>43084</v>
      </c>
      <c r="M381" s="22" t="s">
        <v>48</v>
      </c>
      <c r="N381" s="22" t="s">
        <v>29</v>
      </c>
      <c r="O381" s="21">
        <v>5</v>
      </c>
      <c r="P381" s="21">
        <v>2017</v>
      </c>
      <c r="Q381" s="24">
        <f>337498+8439</f>
        <v>345937</v>
      </c>
      <c r="R381" s="22" t="s">
        <v>36</v>
      </c>
      <c r="S381" s="25">
        <v>68580</v>
      </c>
      <c r="T381" s="26" t="str">
        <f>T383</f>
        <v>5752-605-CM17</v>
      </c>
      <c r="U381" s="25">
        <f>U383</f>
        <v>80636</v>
      </c>
      <c r="V381" s="25">
        <f>+Q381+S381+U381</f>
        <v>495153</v>
      </c>
      <c r="W381" s="27"/>
    </row>
    <row r="382" spans="2:23" ht="12" customHeight="1" x14ac:dyDescent="0.2">
      <c r="B382" s="20">
        <v>43070</v>
      </c>
      <c r="C382" s="21">
        <v>147223</v>
      </c>
      <c r="D382" s="21">
        <v>460</v>
      </c>
      <c r="E382" s="22" t="s">
        <v>154</v>
      </c>
      <c r="F382" s="22" t="s">
        <v>155</v>
      </c>
      <c r="G382" s="22" t="s">
        <v>44</v>
      </c>
      <c r="H382" s="22" t="s">
        <v>45</v>
      </c>
      <c r="I382" s="22" t="s">
        <v>46</v>
      </c>
      <c r="J382" s="22" t="s">
        <v>725</v>
      </c>
      <c r="K382" s="23">
        <v>43088</v>
      </c>
      <c r="L382" s="23">
        <v>43088</v>
      </c>
      <c r="M382" s="22" t="s">
        <v>28</v>
      </c>
      <c r="N382" s="22" t="s">
        <v>29</v>
      </c>
      <c r="O382" s="21">
        <v>1</v>
      </c>
      <c r="P382" s="21">
        <v>2017</v>
      </c>
      <c r="Q382" s="24">
        <v>31449</v>
      </c>
      <c r="R382" s="22" t="s">
        <v>36</v>
      </c>
      <c r="S382" s="25">
        <v>0</v>
      </c>
      <c r="T382" s="26" t="s">
        <v>49</v>
      </c>
      <c r="U382" s="25">
        <v>0</v>
      </c>
      <c r="V382" s="25">
        <f>+Q382+S382+U382</f>
        <v>31449</v>
      </c>
      <c r="W382" s="27"/>
    </row>
    <row r="383" spans="2:23" ht="12" customHeight="1" x14ac:dyDescent="0.2">
      <c r="B383" s="20">
        <v>43070</v>
      </c>
      <c r="C383" s="21">
        <v>145484</v>
      </c>
      <c r="D383" s="21">
        <v>445</v>
      </c>
      <c r="E383" s="22" t="s">
        <v>325</v>
      </c>
      <c r="F383" s="22" t="s">
        <v>278</v>
      </c>
      <c r="G383" s="22" t="s">
        <v>95</v>
      </c>
      <c r="H383" s="22" t="s">
        <v>25</v>
      </c>
      <c r="I383" s="22" t="s">
        <v>46</v>
      </c>
      <c r="J383" s="22" t="s">
        <v>726</v>
      </c>
      <c r="K383" s="23">
        <v>43080</v>
      </c>
      <c r="L383" s="23">
        <v>43084</v>
      </c>
      <c r="M383" s="22" t="s">
        <v>48</v>
      </c>
      <c r="N383" s="22" t="s">
        <v>29</v>
      </c>
      <c r="O383" s="21">
        <v>5</v>
      </c>
      <c r="P383" s="21">
        <v>2017</v>
      </c>
      <c r="Q383" s="24">
        <f>337498+8439</f>
        <v>345937</v>
      </c>
      <c r="R383" s="22" t="s">
        <v>36</v>
      </c>
      <c r="S383" s="25">
        <v>11620</v>
      </c>
      <c r="T383" s="26" t="s">
        <v>727</v>
      </c>
      <c r="U383" s="25">
        <v>80636</v>
      </c>
      <c r="V383" s="25">
        <f>+Q383+S383+U383</f>
        <v>438193</v>
      </c>
      <c r="W383" s="27"/>
    </row>
    <row r="384" spans="2:23" x14ac:dyDescent="0.25">
      <c r="S384" s="34">
        <f>SUM(Q3:Q383)</f>
        <v>59194827</v>
      </c>
      <c r="V384" s="34">
        <f>SUM(U3:U383)</f>
        <v>49594776</v>
      </c>
      <c r="W384" s="35"/>
    </row>
    <row r="385" spans="3:18" ht="12" x14ac:dyDescent="0.2">
      <c r="C385" s="7"/>
      <c r="D385" s="7"/>
      <c r="E385" s="3"/>
      <c r="H385" s="3"/>
      <c r="I385" s="1"/>
      <c r="J385" s="1"/>
      <c r="K385" s="3"/>
      <c r="L385" s="3"/>
      <c r="M385" s="3"/>
      <c r="N385" s="7"/>
      <c r="P385" s="2"/>
      <c r="Q385" s="7"/>
      <c r="R38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Alvarez</dc:creator>
  <cp:lastModifiedBy>Marcelo Alvarez</cp:lastModifiedBy>
  <dcterms:created xsi:type="dcterms:W3CDTF">2020-07-17T21:59:28Z</dcterms:created>
  <dcterms:modified xsi:type="dcterms:W3CDTF">2020-07-17T22:02:03Z</dcterms:modified>
</cp:coreProperties>
</file>